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000" windowHeight="7670" activeTab="0"/>
  </bookViews>
  <sheets>
    <sheet name="Track" sheetId="1" r:id="rId1"/>
    <sheet name="FlightLog" sheetId="2" r:id="rId2"/>
    <sheet name="HTML" sheetId="3" state="hidden" r:id="rId3"/>
    <sheet name="Daily stats" sheetId="4" r:id="rId4"/>
  </sheets>
  <definedNames>
    <definedName name="ConfigCallsign">'Track'!$C$13</definedName>
    <definedName name="ConfigChannel">'Track'!$C$14</definedName>
    <definedName name="DailyStats">'Daily stats'!$A$2:$H$65536</definedName>
    <definedName name="FlightLogData">'FlightLog'!$A$2:$Q$65536</definedName>
    <definedName name="FlightName">'Track'!$C$12</definedName>
    <definedName name="FlightStart">'Track'!$C$15</definedName>
    <definedName name="FTPenable">'Track'!$D$17</definedName>
    <definedName name="LastCheck">'Track'!$X$4</definedName>
    <definedName name="LastReport">'Track'!$X$3</definedName>
    <definedName name="LogDistance">'FlightLog'!$M$1</definedName>
    <definedName name="OutDirectory">'Track'!$X$5</definedName>
    <definedName name="TrackAltitude">'Track'!$C$27</definedName>
    <definedName name="TrackBat">'Track'!$C$30</definedName>
    <definedName name="TrackCallsign">'Track'!$C$22</definedName>
    <definedName name="TrackData">'Track'!$C$22:$C$32</definedName>
    <definedName name="TrackDistance">'Track'!$C$21</definedName>
    <definedName name="TrackDuration">'Track'!$C$20</definedName>
    <definedName name="TrackEnable">'Track'!$D$16</definedName>
    <definedName name="TrackGPS">'Track'!$C$31</definedName>
    <definedName name="TrackLatitude">'Track'!$C$24</definedName>
    <definedName name="TrackLocator">'Track'!$C$23</definedName>
    <definedName name="TrackLongitude">'Track'!$C$25</definedName>
    <definedName name="TrackPower">'Track'!$C$26</definedName>
    <definedName name="TrackSats">'Track'!$C$32</definedName>
    <definedName name="TrackSpeed">'Track'!$C$28</definedName>
    <definedName name="TrackTemp">'Track'!$C$29</definedName>
    <definedName name="TrackTime">'Track'!$C$19</definedName>
    <definedName name="WSPRLog">#REF!</definedName>
  </definedNames>
  <calcPr fullCalcOnLoad="1"/>
</workbook>
</file>

<file path=xl/sharedStrings.xml><?xml version="1.0" encoding="utf-8"?>
<sst xmlns="http://schemas.openxmlformats.org/spreadsheetml/2006/main" count="145" uniqueCount="86">
  <si>
    <t>Power</t>
  </si>
  <si>
    <t>Distance</t>
  </si>
  <si>
    <t>Date</t>
  </si>
  <si>
    <t>dBm</t>
  </si>
  <si>
    <t>km</t>
  </si>
  <si>
    <t>Last Report</t>
  </si>
  <si>
    <t>Time</t>
  </si>
  <si>
    <t>Callsign</t>
  </si>
  <si>
    <t>Locator</t>
  </si>
  <si>
    <t>Altitude</t>
  </si>
  <si>
    <t>Speed</t>
  </si>
  <si>
    <t>Temp</t>
  </si>
  <si>
    <t>Bat</t>
  </si>
  <si>
    <t>VE3KCL</t>
  </si>
  <si>
    <t>GPS</t>
  </si>
  <si>
    <t>Sats</t>
  </si>
  <si>
    <t>m</t>
  </si>
  <si>
    <t>C</t>
  </si>
  <si>
    <t>V</t>
  </si>
  <si>
    <t>Start</t>
  </si>
  <si>
    <t>To use:</t>
  </si>
  <si>
    <t>Latitude</t>
  </si>
  <si>
    <t>Longitude</t>
  </si>
  <si>
    <t>Duration</t>
  </si>
  <si>
    <t>Enable decode</t>
  </si>
  <si>
    <t>Enable FTP</t>
  </si>
  <si>
    <t>Channel</t>
  </si>
  <si>
    <t>Raw telemetry</t>
  </si>
  <si>
    <t>Don't touch these!</t>
  </si>
  <si>
    <t>Flight</t>
  </si>
  <si>
    <t>1) Configure yellow cells below</t>
  </si>
  <si>
    <t>2) Click "New flight" button</t>
  </si>
  <si>
    <t>3) Set "Enable" to 1, to decode data</t>
  </si>
  <si>
    <t>4) Set "Enable FTP " to 1, to upload map</t>
  </si>
  <si>
    <t>EN94XC</t>
  </si>
  <si>
    <t>knots</t>
  </si>
  <si>
    <t>Standard rpts</t>
  </si>
  <si>
    <t>Telemetry rpts</t>
  </si>
  <si>
    <t>DX</t>
  </si>
  <si>
    <t>% full data</t>
  </si>
  <si>
    <t>% partial data</t>
  </si>
  <si>
    <t>Stations</t>
  </si>
  <si>
    <t>Total rpts</t>
  </si>
  <si>
    <t>Last Check</t>
  </si>
  <si>
    <t>Directory</t>
  </si>
  <si>
    <t>Best DX</t>
  </si>
  <si>
    <t>Rpt Start</t>
  </si>
  <si>
    <t>Rpt End</t>
  </si>
  <si>
    <t>c:\balloons</t>
  </si>
  <si>
    <t>s5test</t>
  </si>
  <si>
    <t>EN94</t>
  </si>
  <si>
    <t>0X1RHL PK56 10</t>
  </si>
  <si>
    <t>0X1RHL PO36 23</t>
  </si>
  <si>
    <t>0X1RHM PH37 53</t>
  </si>
  <si>
    <t>0X1RHM PA21 40</t>
  </si>
  <si>
    <t>0X1RIA PD77 27</t>
  </si>
  <si>
    <t>0W1IPR OH71 20</t>
  </si>
  <si>
    <t>EN94WE</t>
  </si>
  <si>
    <t>0U1WTI NP09 53</t>
  </si>
  <si>
    <t>EN94VE</t>
  </si>
  <si>
    <t>0T1MMD NL55 60</t>
  </si>
  <si>
    <t>EN94UF</t>
  </si>
  <si>
    <t>0T1OCR MP49 53</t>
  </si>
  <si>
    <t>EN94UG</t>
  </si>
  <si>
    <t>0T1OED MP59 7</t>
  </si>
  <si>
    <t>0T1PUS MF14 43</t>
  </si>
  <si>
    <t>EN94UH</t>
  </si>
  <si>
    <t>0S1FNJ LQ25 27</t>
  </si>
  <si>
    <t>EN94TI</t>
  </si>
  <si>
    <t>0S1FPD KK29 40</t>
  </si>
  <si>
    <t>0S1HFY JR76 50</t>
  </si>
  <si>
    <t>EN94TJ</t>
  </si>
  <si>
    <t>0Q1XBF IE10 57</t>
  </si>
  <si>
    <t>EN94SK</t>
  </si>
  <si>
    <t>0Q1XDG GI36 50</t>
  </si>
  <si>
    <t>0Q1WIA FI85 30</t>
  </si>
  <si>
    <t>0Q1WIA GL89 57</t>
  </si>
  <si>
    <t>0Q1WIA GP52 27</t>
  </si>
  <si>
    <t>0Q1WIA HE15 37</t>
  </si>
  <si>
    <t>0Q1WIA IL09 3</t>
  </si>
  <si>
    <t>0Q1WIA JN60 27</t>
  </si>
  <si>
    <t xml:space="preserve">Q39KCL W5CRN ZL1RS K4COD WA4DT KD6RF KC4GO W3HH WA8KNE KK1D VK3FFB K5XL W4JON W3DDT K1BZ K9AN KC4RSN W3GXT W3BCW KB3VR KK4MBI K3GEN W4MO W4ENN WB5B AE2EA KC1AWS W4DJW KK4A KB1EHD KF9KV VA3ROM N2NXZ VE2DPF WB3EGK </t>
  </si>
  <si>
    <t>0Q1WIA MM92 13</t>
  </si>
  <si>
    <t>0Q1WIA NB73 3</t>
  </si>
  <si>
    <t>0Q1WIA OP03 10</t>
  </si>
  <si>
    <t>0Q1WIA PE28 13</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</si>
</sst>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409]dddd\,\ mmmm\ dd\,\ yyyy"/>
    <numFmt numFmtId="178" formatCode="[$-409]h:mm:ss\ AM/PM"/>
    <numFmt numFmtId="179" formatCode="dd\-mmm\-yyyy\ hh:mm"/>
    <numFmt numFmtId="180" formatCode="0.0"/>
    <numFmt numFmtId="181" formatCode="0.000000000"/>
    <numFmt numFmtId="182" formatCode="0.0000000000"/>
    <numFmt numFmtId="183" formatCode="0.00000000"/>
    <numFmt numFmtId="184" formatCode="0.0000000"/>
    <numFmt numFmtId="185" formatCode="0.000000"/>
    <numFmt numFmtId="186" formatCode="0.00000"/>
    <numFmt numFmtId="187" formatCode="0.0000"/>
    <numFmt numFmtId="188" formatCode="0.000"/>
    <numFmt numFmtId="189" formatCode="h:mm;@"/>
    <numFmt numFmtId="190" formatCode="dd\-mmm\ hh:mm"/>
    <numFmt numFmtId="191" formatCode="#,##0.0"/>
    <numFmt numFmtId="192" formatCode="_(* #,##0.0_);_(* \(#,##0.0\);_(* &quot;-&quot;??_);_(@_)"/>
    <numFmt numFmtId="193" formatCode="_(* #,##0_);_(* \(#,##0\);_(* &quot;-&quot;??_);_(@_)"/>
    <numFmt numFmtId="194" formatCode="d\ &quot;days&quot;\ hh\ &quot;hours&quot;\ mm\ &quot;minutes&quot;"/>
    <numFmt numFmtId="195" formatCode="d&quot;d&quot;\ hh&quot;h&quot;\ mm&quot;m&quot;"/>
    <numFmt numFmtId="196" formatCode="dd\-mmm\-yy\ hh:mm"/>
    <numFmt numFmtId="197" formatCode="[$-409]d\-mmm\-yyyy;@"/>
  </numFmts>
  <fonts count="50">
    <font>
      <sz val="10"/>
      <name val="Arial"/>
      <family val="0"/>
    </font>
    <font>
      <u val="single"/>
      <sz val="10"/>
      <color indexed="12"/>
      <name val="Arial"/>
      <family val="2"/>
    </font>
    <font>
      <b/>
      <sz val="10"/>
      <name val="Arial"/>
      <family val="2"/>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u val="single"/>
      <sz val="10"/>
      <color indexed="10"/>
      <name val="Arial"/>
      <family val="2"/>
    </font>
    <font>
      <b/>
      <sz val="11"/>
      <color indexed="10"/>
      <name val="Arial"/>
      <family val="2"/>
    </font>
    <font>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u val="single"/>
      <sz val="10"/>
      <color rgb="FFFF0000"/>
      <name val="Arial"/>
      <family val="2"/>
    </font>
    <font>
      <sz val="11"/>
      <color rgb="FF000000"/>
      <name val="Calibri"/>
      <family val="2"/>
    </font>
    <font>
      <b/>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CCFFCC"/>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color theme="0" tint="-0.149959996342659"/>
      </bottom>
    </border>
    <border>
      <left>
        <color indexed="63"/>
      </left>
      <right>
        <color indexed="63"/>
      </right>
      <top style="thin">
        <color theme="0" tint="-0.149959996342659"/>
      </top>
      <bottom style="thin">
        <color theme="0" tint="-0.149959996342659"/>
      </bottom>
    </border>
    <border>
      <left>
        <color indexed="63"/>
      </left>
      <right>
        <color indexed="63"/>
      </right>
      <top style="thin">
        <color theme="0" tint="-0.149959996342659"/>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color theme="0" tint="-0.149959996342659"/>
      </bottom>
    </border>
    <border>
      <left>
        <color indexed="63"/>
      </left>
      <right style="medium"/>
      <top style="medium"/>
      <bottom style="thin">
        <color theme="0" tint="-0.149959996342659"/>
      </bottom>
    </border>
    <border>
      <left style="medium"/>
      <right>
        <color indexed="63"/>
      </right>
      <top style="thin">
        <color theme="0" tint="-0.149959996342659"/>
      </top>
      <bottom style="thin">
        <color theme="0" tint="-0.149959996342659"/>
      </bottom>
    </border>
    <border>
      <left>
        <color indexed="63"/>
      </left>
      <right style="medium"/>
      <top style="thin">
        <color theme="0" tint="-0.149959996342659"/>
      </top>
      <bottom style="thin">
        <color theme="0" tint="-0.149959996342659"/>
      </bottom>
    </border>
    <border>
      <left style="medium"/>
      <right>
        <color indexed="63"/>
      </right>
      <top style="thin">
        <color theme="0" tint="-0.149959996342659"/>
      </top>
      <bottom style="medium"/>
    </border>
    <border>
      <left>
        <color indexed="63"/>
      </left>
      <right style="medium"/>
      <top style="thin">
        <color theme="0" tint="-0.149959996342659"/>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8" fillId="0" borderId="0">
      <alignment/>
      <protection/>
    </xf>
    <xf numFmtId="0" fontId="0" fillId="32" borderId="7" applyNumberFormat="0" applyFont="0" applyAlignment="0" applyProtection="0"/>
    <xf numFmtId="0" fontId="28"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9">
    <xf numFmtId="0" fontId="0" fillId="0" borderId="0" xfId="0" applyAlignment="1">
      <alignment/>
    </xf>
    <xf numFmtId="0" fontId="0" fillId="0" borderId="0" xfId="0" applyFont="1" applyAlignment="1">
      <alignment/>
    </xf>
    <xf numFmtId="179" fontId="0" fillId="0" borderId="0" xfId="0" applyNumberFormat="1" applyFont="1" applyAlignment="1">
      <alignment/>
    </xf>
    <xf numFmtId="179" fontId="0" fillId="0" borderId="0" xfId="0" applyNumberFormat="1" applyAlignment="1">
      <alignment/>
    </xf>
    <xf numFmtId="180" fontId="0" fillId="0" borderId="0" xfId="0" applyNumberFormat="1" applyFont="1" applyAlignment="1">
      <alignment/>
    </xf>
    <xf numFmtId="180" fontId="0" fillId="0" borderId="0" xfId="0" applyNumberFormat="1" applyAlignment="1">
      <alignment/>
    </xf>
    <xf numFmtId="2" fontId="0" fillId="0" borderId="0" xfId="0" applyNumberFormat="1" applyFont="1" applyAlignment="1">
      <alignment/>
    </xf>
    <xf numFmtId="2" fontId="0" fillId="0" borderId="0" xfId="0" applyNumberFormat="1" applyAlignment="1">
      <alignment/>
    </xf>
    <xf numFmtId="0" fontId="46" fillId="0" borderId="0" xfId="0" applyFont="1" applyAlignment="1">
      <alignment/>
    </xf>
    <xf numFmtId="0" fontId="47" fillId="0" borderId="0" xfId="0" applyFont="1" applyAlignment="1">
      <alignment/>
    </xf>
    <xf numFmtId="189" fontId="3" fillId="32" borderId="10" xfId="0" applyNumberFormat="1" applyFont="1" applyFill="1" applyBorder="1" applyAlignment="1">
      <alignment/>
    </xf>
    <xf numFmtId="0" fontId="3" fillId="32" borderId="11" xfId="0" applyFont="1" applyFill="1" applyBorder="1" applyAlignment="1">
      <alignment horizontal="right"/>
    </xf>
    <xf numFmtId="0" fontId="3" fillId="32" borderId="11" xfId="0" applyFont="1" applyFill="1" applyBorder="1" applyAlignment="1">
      <alignment/>
    </xf>
    <xf numFmtId="180" fontId="3" fillId="32" borderId="11" xfId="0" applyNumberFormat="1" applyFont="1" applyFill="1" applyBorder="1" applyAlignment="1">
      <alignment/>
    </xf>
    <xf numFmtId="2" fontId="3" fillId="32" borderId="11" xfId="0" applyNumberFormat="1" applyFont="1" applyFill="1" applyBorder="1" applyAlignment="1">
      <alignment/>
    </xf>
    <xf numFmtId="0" fontId="3" fillId="32" borderId="12" xfId="0" applyFont="1" applyFill="1" applyBorder="1" applyAlignment="1">
      <alignment/>
    </xf>
    <xf numFmtId="0" fontId="4" fillId="33" borderId="13" xfId="0" applyFont="1" applyFill="1" applyBorder="1" applyAlignment="1">
      <alignment/>
    </xf>
    <xf numFmtId="0" fontId="4" fillId="33" borderId="14" xfId="0" applyFont="1" applyFill="1" applyBorder="1" applyAlignment="1">
      <alignment/>
    </xf>
    <xf numFmtId="179" fontId="3" fillId="34" borderId="15" xfId="0" applyNumberFormat="1" applyFont="1" applyFill="1" applyBorder="1" applyAlignment="1">
      <alignment/>
    </xf>
    <xf numFmtId="0" fontId="3" fillId="32" borderId="16" xfId="0" applyFont="1" applyFill="1" applyBorder="1" applyAlignment="1">
      <alignment/>
    </xf>
    <xf numFmtId="0" fontId="3" fillId="34" borderId="17" xfId="0" applyFont="1" applyFill="1" applyBorder="1" applyAlignment="1">
      <alignment/>
    </xf>
    <xf numFmtId="0" fontId="3" fillId="32" borderId="18" xfId="0" applyFont="1" applyFill="1" applyBorder="1" applyAlignment="1">
      <alignment/>
    </xf>
    <xf numFmtId="180" fontId="3" fillId="34" borderId="17" xfId="0" applyNumberFormat="1" applyFont="1" applyFill="1" applyBorder="1" applyAlignment="1">
      <alignment/>
    </xf>
    <xf numFmtId="2" fontId="3" fillId="34" borderId="17" xfId="0" applyNumberFormat="1" applyFont="1" applyFill="1" applyBorder="1" applyAlignment="1">
      <alignment/>
    </xf>
    <xf numFmtId="0" fontId="3" fillId="34" borderId="19" xfId="0" applyFont="1" applyFill="1" applyBorder="1" applyAlignment="1">
      <alignment/>
    </xf>
    <xf numFmtId="0" fontId="3" fillId="32" borderId="20" xfId="0" applyFont="1" applyFill="1" applyBorder="1" applyAlignment="1">
      <alignment/>
    </xf>
    <xf numFmtId="193" fontId="3" fillId="32" borderId="11" xfId="42" applyNumberFormat="1" applyFont="1" applyFill="1" applyBorder="1" applyAlignment="1">
      <alignment horizontal="right"/>
    </xf>
    <xf numFmtId="195" fontId="3" fillId="32" borderId="11" xfId="0" applyNumberFormat="1" applyFont="1" applyFill="1" applyBorder="1" applyAlignment="1">
      <alignment horizontal="right"/>
    </xf>
    <xf numFmtId="0" fontId="4" fillId="33" borderId="21" xfId="0" applyFont="1" applyFill="1" applyBorder="1" applyAlignment="1">
      <alignment/>
    </xf>
    <xf numFmtId="0" fontId="4" fillId="33" borderId="0" xfId="0" applyFont="1" applyFill="1" applyBorder="1" applyAlignment="1">
      <alignment/>
    </xf>
    <xf numFmtId="0" fontId="4" fillId="33" borderId="22" xfId="0" applyFont="1" applyFill="1" applyBorder="1" applyAlignment="1">
      <alignment/>
    </xf>
    <xf numFmtId="0" fontId="48" fillId="0" borderId="0" xfId="0" applyFont="1" applyAlignment="1">
      <alignment/>
    </xf>
    <xf numFmtId="191" fontId="0" fillId="0" borderId="0" xfId="0" applyNumberFormat="1" applyFont="1" applyAlignment="1">
      <alignment horizontal="center"/>
    </xf>
    <xf numFmtId="191" fontId="0" fillId="0" borderId="0" xfId="0" applyNumberFormat="1" applyAlignment="1">
      <alignment horizontal="center"/>
    </xf>
    <xf numFmtId="0" fontId="0" fillId="0" borderId="21" xfId="0" applyFont="1" applyBorder="1" applyAlignment="1">
      <alignment/>
    </xf>
    <xf numFmtId="179" fontId="0" fillId="0" borderId="23" xfId="0" applyNumberFormat="1" applyFont="1" applyBorder="1" applyAlignment="1">
      <alignment/>
    </xf>
    <xf numFmtId="0" fontId="0" fillId="0" borderId="14" xfId="0" applyFont="1" applyBorder="1" applyAlignment="1">
      <alignment/>
    </xf>
    <xf numFmtId="0" fontId="46" fillId="35" borderId="13" xfId="0" applyFont="1" applyFill="1" applyBorder="1" applyAlignment="1">
      <alignment/>
    </xf>
    <xf numFmtId="0" fontId="49" fillId="10" borderId="23" xfId="0" applyFont="1" applyFill="1" applyBorder="1" applyAlignment="1">
      <alignment/>
    </xf>
    <xf numFmtId="0" fontId="49" fillId="10" borderId="24" xfId="0" applyFont="1" applyFill="1" applyBorder="1" applyAlignment="1">
      <alignment/>
    </xf>
    <xf numFmtId="9" fontId="0" fillId="0" borderId="0" xfId="62" applyFont="1" applyAlignment="1">
      <alignment/>
    </xf>
    <xf numFmtId="9" fontId="0" fillId="0" borderId="0" xfId="62" applyFont="1" applyAlignment="1">
      <alignment/>
    </xf>
    <xf numFmtId="3" fontId="0" fillId="0" borderId="0" xfId="0" applyNumberFormat="1" applyAlignment="1">
      <alignment/>
    </xf>
    <xf numFmtId="3" fontId="0" fillId="0" borderId="0" xfId="0" applyNumberFormat="1" applyFont="1" applyAlignment="1">
      <alignment/>
    </xf>
    <xf numFmtId="1" fontId="0" fillId="0" borderId="0" xfId="0" applyNumberFormat="1" applyAlignment="1">
      <alignment/>
    </xf>
    <xf numFmtId="1" fontId="0" fillId="0" borderId="0" xfId="0" applyNumberFormat="1" applyFont="1" applyAlignment="1">
      <alignment wrapText="1"/>
    </xf>
    <xf numFmtId="197" fontId="0" fillId="0" borderId="0" xfId="0" applyNumberFormat="1" applyAlignment="1">
      <alignment/>
    </xf>
    <xf numFmtId="197" fontId="0" fillId="0" borderId="0" xfId="0" applyNumberFormat="1" applyFont="1" applyAlignment="1">
      <alignment/>
    </xf>
    <xf numFmtId="189" fontId="0" fillId="0" borderId="0" xfId="0" applyNumberFormat="1" applyAlignment="1">
      <alignment/>
    </xf>
    <xf numFmtId="189" fontId="0" fillId="0" borderId="0" xfId="0" applyNumberFormat="1" applyFont="1" applyAlignment="1">
      <alignment/>
    </xf>
    <xf numFmtId="179" fontId="0" fillId="35" borderId="25" xfId="0" applyNumberFormat="1" applyFont="1" applyFill="1" applyBorder="1" applyAlignment="1">
      <alignment/>
    </xf>
    <xf numFmtId="179" fontId="0" fillId="0" borderId="24" xfId="0" applyNumberFormat="1" applyFont="1" applyBorder="1" applyAlignment="1">
      <alignment/>
    </xf>
    <xf numFmtId="180" fontId="0" fillId="0" borderId="0" xfId="0" applyNumberFormat="1" applyFont="1" applyAlignment="1">
      <alignment/>
    </xf>
    <xf numFmtId="179" fontId="4" fillId="35" borderId="0" xfId="0" applyNumberFormat="1" applyFont="1" applyFill="1" applyBorder="1" applyAlignment="1">
      <alignment/>
    </xf>
    <xf numFmtId="0" fontId="4" fillId="35" borderId="23" xfId="0" applyFont="1" applyFill="1" applyBorder="1" applyAlignment="1">
      <alignment/>
    </xf>
    <xf numFmtId="0" fontId="4" fillId="35" borderId="26" xfId="0" applyFont="1" applyFill="1" applyBorder="1" applyAlignment="1">
      <alignment horizontal="right"/>
    </xf>
    <xf numFmtId="0" fontId="4" fillId="35" borderId="25" xfId="0" applyFont="1" applyFill="1" applyBorder="1" applyAlignment="1">
      <alignment/>
    </xf>
    <xf numFmtId="0" fontId="4" fillId="35" borderId="0" xfId="0" applyFont="1" applyFill="1" applyBorder="1" applyAlignment="1">
      <alignment horizontal="right"/>
    </xf>
    <xf numFmtId="0" fontId="4" fillId="35" borderId="0" xfId="0" applyFont="1"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Altitude (m)</a:t>
            </a:r>
          </a:p>
        </c:rich>
      </c:tx>
      <c:layout>
        <c:manualLayout>
          <c:xMode val="factor"/>
          <c:yMode val="factor"/>
          <c:x val="-0.0025"/>
          <c:y val="-0.011"/>
        </c:manualLayout>
      </c:layout>
      <c:spPr>
        <a:noFill/>
        <a:ln w="3175">
          <a:noFill/>
        </a:ln>
      </c:spPr>
    </c:title>
    <c:plotArea>
      <c:layout>
        <c:manualLayout>
          <c:xMode val="edge"/>
          <c:yMode val="edge"/>
          <c:x val="-0.00575"/>
          <c:y val="0.06875"/>
          <c:w val="0.98675"/>
          <c:h val="0.8415"/>
        </c:manualLayout>
      </c:layout>
      <c:scatterChart>
        <c:scatterStyle val="line"/>
        <c:varyColors val="0"/>
        <c:ser>
          <c:idx val="0"/>
          <c:order val="0"/>
          <c:tx>
            <c:strRef>
              <c:f>FlightLog!$E$1</c:f>
              <c:strCache>
                <c:ptCount val="1"/>
                <c:pt idx="0">
                  <c:v>Altitude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FlightLog!$A$2:$A$10001</c:f>
              <c:strCache>
                <c:ptCount val="10000"/>
                <c:pt idx="0">
                  <c:v>42251.4625</c:v>
                </c:pt>
                <c:pt idx="1">
                  <c:v>42251.47083333333</c:v>
                </c:pt>
                <c:pt idx="2">
                  <c:v>42251.4875</c:v>
                </c:pt>
                <c:pt idx="3">
                  <c:v>42251.504166666666</c:v>
                </c:pt>
                <c:pt idx="4">
                  <c:v>42251.5125</c:v>
                </c:pt>
                <c:pt idx="5">
                  <c:v>42251.520833333336</c:v>
                </c:pt>
                <c:pt idx="6">
                  <c:v>42251.52916666667</c:v>
                </c:pt>
                <c:pt idx="7">
                  <c:v>42251.5375</c:v>
                </c:pt>
                <c:pt idx="8">
                  <c:v>42251.54583333333</c:v>
                </c:pt>
                <c:pt idx="9">
                  <c:v>42251.55416666667</c:v>
                </c:pt>
                <c:pt idx="10">
                  <c:v>42251.5625</c:v>
                </c:pt>
                <c:pt idx="11">
                  <c:v>42251.57083333333</c:v>
                </c:pt>
                <c:pt idx="12">
                  <c:v>42251.57916666667</c:v>
                </c:pt>
                <c:pt idx="13">
                  <c:v>42251.5875</c:v>
                </c:pt>
                <c:pt idx="14">
                  <c:v>42251.59583333333</c:v>
                </c:pt>
                <c:pt idx="15">
                  <c:v>42251.604166666664</c:v>
                </c:pt>
                <c:pt idx="16">
                  <c:v>42251.6125</c:v>
                </c:pt>
                <c:pt idx="17">
                  <c:v>42251.620833333334</c:v>
                </c:pt>
                <c:pt idx="18">
                  <c:v>42251.629166666666</c:v>
                </c:pt>
                <c:pt idx="19">
                  <c:v>42251.6375</c:v>
                </c:pt>
                <c:pt idx="20">
                  <c:v>42251.645833333336</c:v>
                </c:pt>
                <c:pt idx="21">
                  <c:v>42251.65416666667</c:v>
                </c:pt>
                <c:pt idx="22">
                  <c:v>42251.6625</c:v>
                </c:pt>
                <c:pt idx="23">
                  <c:v>42251.67083333333</c:v>
                </c:pt>
                <c:pt idx="24">
                  <c:v>42251.680555555555</c:v>
                </c:pt>
                <c:pt idx="25">
                  <c:v>42251.6875</c:v>
                </c:pt>
                <c:pt idx="26">
                  <c:v>42251.69583333333</c:v>
                </c:pt>
                <c:pt idx="27">
                  <c:v>42251.70416666667</c:v>
                </c:pt>
              </c:strCache>
            </c:strRef>
          </c:xVal>
          <c:yVal>
            <c:numRef>
              <c:f>FlightLog!$E$2:$E$10001</c:f>
              <c:numCache>
                <c:ptCount val="10000"/>
                <c:pt idx="0">
                  <c:v>420</c:v>
                </c:pt>
                <c:pt idx="1">
                  <c:v>420</c:v>
                </c:pt>
                <c:pt idx="2">
                  <c:v>440</c:v>
                </c:pt>
                <c:pt idx="3">
                  <c:v>440</c:v>
                </c:pt>
                <c:pt idx="4">
                  <c:v>720</c:v>
                </c:pt>
                <c:pt idx="5">
                  <c:v>1420</c:v>
                </c:pt>
                <c:pt idx="6">
                  <c:v>2200</c:v>
                </c:pt>
                <c:pt idx="7">
                  <c:v>3020</c:v>
                </c:pt>
                <c:pt idx="8">
                  <c:v>3780</c:v>
                </c:pt>
                <c:pt idx="9">
                  <c:v>4540</c:v>
                </c:pt>
                <c:pt idx="10">
                  <c:v>5320</c:v>
                </c:pt>
                <c:pt idx="11">
                  <c:v>6060</c:v>
                </c:pt>
                <c:pt idx="12">
                  <c:v>6980</c:v>
                </c:pt>
                <c:pt idx="13">
                  <c:v>7880</c:v>
                </c:pt>
                <c:pt idx="15">
                  <c:v>9980</c:v>
                </c:pt>
                <c:pt idx="16">
                  <c:v>11040</c:v>
                </c:pt>
              </c:numCache>
            </c:numRef>
          </c:yVal>
          <c:smooth val="0"/>
        </c:ser>
        <c:axId val="3678838"/>
        <c:axId val="33109543"/>
      </c:scatterChart>
      <c:valAx>
        <c:axId val="3678838"/>
        <c:scaling>
          <c:orientation val="minMax"/>
        </c:scaling>
        <c:axPos val="b"/>
        <c:majorGridlines>
          <c:spPr>
            <a:ln w="3175">
              <a:solidFill>
                <a:srgbClr val="C0C0C0"/>
              </a:solidFill>
            </a:ln>
          </c:spPr>
        </c:majorGridlines>
        <c:delete val="0"/>
        <c:numFmt formatCode="dd\-mmm\ hh:m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3109543"/>
        <c:crosses val="autoZero"/>
        <c:crossBetween val="midCat"/>
        <c:dispUnits/>
      </c:valAx>
      <c:valAx>
        <c:axId val="33109543"/>
        <c:scaling>
          <c:orientation val="minMax"/>
          <c:max val="12000"/>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367883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Groundspeed (knots)</a:t>
            </a:r>
          </a:p>
        </c:rich>
      </c:tx>
      <c:layout>
        <c:manualLayout>
          <c:xMode val="factor"/>
          <c:yMode val="factor"/>
          <c:x val="-0.00125"/>
          <c:y val="-0.011"/>
        </c:manualLayout>
      </c:layout>
      <c:spPr>
        <a:noFill/>
        <a:ln w="3175">
          <a:noFill/>
        </a:ln>
      </c:spPr>
    </c:title>
    <c:plotArea>
      <c:layout>
        <c:manualLayout>
          <c:xMode val="edge"/>
          <c:yMode val="edge"/>
          <c:x val="0.042"/>
          <c:y val="0.095"/>
          <c:w val="0.9585"/>
          <c:h val="0.9135"/>
        </c:manualLayout>
      </c:layout>
      <c:scatterChart>
        <c:scatterStyle val="line"/>
        <c:varyColors val="0"/>
        <c:ser>
          <c:idx val="0"/>
          <c:order val="0"/>
          <c:tx>
            <c:strRef>
              <c:f>FlightLog!$E$1</c:f>
              <c:strCache>
                <c:ptCount val="1"/>
                <c:pt idx="0">
                  <c:v>Altitude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FlightLog!$A$2:$A$9992</c:f>
              <c:strCache>
                <c:ptCount val="9991"/>
                <c:pt idx="0">
                  <c:v>42251.4625</c:v>
                </c:pt>
                <c:pt idx="1">
                  <c:v>42251.47083333333</c:v>
                </c:pt>
                <c:pt idx="2">
                  <c:v>42251.4875</c:v>
                </c:pt>
                <c:pt idx="3">
                  <c:v>42251.504166666666</c:v>
                </c:pt>
                <c:pt idx="4">
                  <c:v>42251.5125</c:v>
                </c:pt>
                <c:pt idx="5">
                  <c:v>42251.520833333336</c:v>
                </c:pt>
                <c:pt idx="6">
                  <c:v>42251.52916666667</c:v>
                </c:pt>
                <c:pt idx="7">
                  <c:v>42251.5375</c:v>
                </c:pt>
                <c:pt idx="8">
                  <c:v>42251.54583333333</c:v>
                </c:pt>
                <c:pt idx="9">
                  <c:v>42251.55416666667</c:v>
                </c:pt>
                <c:pt idx="10">
                  <c:v>42251.5625</c:v>
                </c:pt>
                <c:pt idx="11">
                  <c:v>42251.57083333333</c:v>
                </c:pt>
                <c:pt idx="12">
                  <c:v>42251.57916666667</c:v>
                </c:pt>
                <c:pt idx="13">
                  <c:v>42251.5875</c:v>
                </c:pt>
                <c:pt idx="14">
                  <c:v>42251.59583333333</c:v>
                </c:pt>
                <c:pt idx="15">
                  <c:v>42251.604166666664</c:v>
                </c:pt>
                <c:pt idx="16">
                  <c:v>42251.6125</c:v>
                </c:pt>
                <c:pt idx="17">
                  <c:v>42251.620833333334</c:v>
                </c:pt>
                <c:pt idx="18">
                  <c:v>42251.629166666666</c:v>
                </c:pt>
                <c:pt idx="19">
                  <c:v>42251.6375</c:v>
                </c:pt>
                <c:pt idx="20">
                  <c:v>42251.645833333336</c:v>
                </c:pt>
                <c:pt idx="21">
                  <c:v>42251.65416666667</c:v>
                </c:pt>
                <c:pt idx="22">
                  <c:v>42251.6625</c:v>
                </c:pt>
                <c:pt idx="23">
                  <c:v>42251.67083333333</c:v>
                </c:pt>
                <c:pt idx="24">
                  <c:v>42251.680555555555</c:v>
                </c:pt>
                <c:pt idx="25">
                  <c:v>42251.6875</c:v>
                </c:pt>
                <c:pt idx="26">
                  <c:v>42251.69583333333</c:v>
                </c:pt>
                <c:pt idx="27">
                  <c:v>42251.70416666667</c:v>
                </c:pt>
              </c:strCache>
            </c:strRef>
          </c:xVal>
          <c:yVal>
            <c:numRef>
              <c:f>FlightLog!$F$2:$F$9992</c:f>
              <c:numCache>
                <c:ptCount val="9991"/>
                <c:pt idx="0">
                  <c:v>0</c:v>
                </c:pt>
                <c:pt idx="1">
                  <c:v>0</c:v>
                </c:pt>
                <c:pt idx="2">
                  <c:v>0</c:v>
                </c:pt>
                <c:pt idx="3">
                  <c:v>0</c:v>
                </c:pt>
                <c:pt idx="4">
                  <c:v>20</c:v>
                </c:pt>
                <c:pt idx="5">
                  <c:v>18</c:v>
                </c:pt>
                <c:pt idx="6">
                  <c:v>14</c:v>
                </c:pt>
                <c:pt idx="7">
                  <c:v>12</c:v>
                </c:pt>
                <c:pt idx="8">
                  <c:v>10</c:v>
                </c:pt>
                <c:pt idx="9">
                  <c:v>14</c:v>
                </c:pt>
                <c:pt idx="10">
                  <c:v>4</c:v>
                </c:pt>
                <c:pt idx="11">
                  <c:v>8</c:v>
                </c:pt>
                <c:pt idx="12">
                  <c:v>12</c:v>
                </c:pt>
                <c:pt idx="13">
                  <c:v>6</c:v>
                </c:pt>
                <c:pt idx="15">
                  <c:v>2</c:v>
                </c:pt>
                <c:pt idx="16">
                  <c:v>4</c:v>
                </c:pt>
              </c:numCache>
            </c:numRef>
          </c:yVal>
          <c:smooth val="0"/>
        </c:ser>
        <c:axId val="29550432"/>
        <c:axId val="64627297"/>
      </c:scatterChart>
      <c:valAx>
        <c:axId val="29550432"/>
        <c:scaling>
          <c:orientation val="minMax"/>
        </c:scaling>
        <c:axPos val="b"/>
        <c:majorGridlines>
          <c:spPr>
            <a:ln w="3175">
              <a:solidFill>
                <a:srgbClr val="C0C0C0"/>
              </a:solidFill>
            </a:ln>
          </c:spPr>
        </c:majorGridlines>
        <c:delete val="0"/>
        <c:numFmt formatCode="dd\-mmm\ hh:m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4627297"/>
        <c:crosses val="autoZero"/>
        <c:crossBetween val="midCat"/>
        <c:dispUnits/>
      </c:valAx>
      <c:valAx>
        <c:axId val="64627297"/>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2955043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Temperature (C)</a:t>
            </a:r>
          </a:p>
        </c:rich>
      </c:tx>
      <c:layout>
        <c:manualLayout>
          <c:xMode val="factor"/>
          <c:yMode val="factor"/>
          <c:x val="-0.00125"/>
          <c:y val="-0.0105"/>
        </c:manualLayout>
      </c:layout>
      <c:spPr>
        <a:noFill/>
        <a:ln w="3175">
          <a:noFill/>
        </a:ln>
      </c:spPr>
    </c:title>
    <c:plotArea>
      <c:layout>
        <c:manualLayout>
          <c:xMode val="edge"/>
          <c:yMode val="edge"/>
          <c:x val="0.042"/>
          <c:y val="0.09975"/>
          <c:w val="0.9585"/>
          <c:h val="0.91"/>
        </c:manualLayout>
      </c:layout>
      <c:scatterChart>
        <c:scatterStyle val="line"/>
        <c:varyColors val="0"/>
        <c:ser>
          <c:idx val="0"/>
          <c:order val="0"/>
          <c:tx>
            <c:strRef>
              <c:f>FlightLog!$E$1</c:f>
              <c:strCache>
                <c:ptCount val="1"/>
                <c:pt idx="0">
                  <c:v>Altitude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FlightLog!$A$2:$A$9992</c:f>
              <c:strCache>
                <c:ptCount val="9991"/>
                <c:pt idx="0">
                  <c:v>42251.4625</c:v>
                </c:pt>
                <c:pt idx="1">
                  <c:v>42251.47083333333</c:v>
                </c:pt>
                <c:pt idx="2">
                  <c:v>42251.4875</c:v>
                </c:pt>
                <c:pt idx="3">
                  <c:v>42251.504166666666</c:v>
                </c:pt>
                <c:pt idx="4">
                  <c:v>42251.5125</c:v>
                </c:pt>
                <c:pt idx="5">
                  <c:v>42251.520833333336</c:v>
                </c:pt>
                <c:pt idx="6">
                  <c:v>42251.52916666667</c:v>
                </c:pt>
                <c:pt idx="7">
                  <c:v>42251.5375</c:v>
                </c:pt>
                <c:pt idx="8">
                  <c:v>42251.54583333333</c:v>
                </c:pt>
                <c:pt idx="9">
                  <c:v>42251.55416666667</c:v>
                </c:pt>
                <c:pt idx="10">
                  <c:v>42251.5625</c:v>
                </c:pt>
                <c:pt idx="11">
                  <c:v>42251.57083333333</c:v>
                </c:pt>
                <c:pt idx="12">
                  <c:v>42251.57916666667</c:v>
                </c:pt>
                <c:pt idx="13">
                  <c:v>42251.5875</c:v>
                </c:pt>
                <c:pt idx="14">
                  <c:v>42251.59583333333</c:v>
                </c:pt>
                <c:pt idx="15">
                  <c:v>42251.604166666664</c:v>
                </c:pt>
                <c:pt idx="16">
                  <c:v>42251.6125</c:v>
                </c:pt>
                <c:pt idx="17">
                  <c:v>42251.620833333334</c:v>
                </c:pt>
                <c:pt idx="18">
                  <c:v>42251.629166666666</c:v>
                </c:pt>
                <c:pt idx="19">
                  <c:v>42251.6375</c:v>
                </c:pt>
                <c:pt idx="20">
                  <c:v>42251.645833333336</c:v>
                </c:pt>
                <c:pt idx="21">
                  <c:v>42251.65416666667</c:v>
                </c:pt>
                <c:pt idx="22">
                  <c:v>42251.6625</c:v>
                </c:pt>
                <c:pt idx="23">
                  <c:v>42251.67083333333</c:v>
                </c:pt>
                <c:pt idx="24">
                  <c:v>42251.680555555555</c:v>
                </c:pt>
                <c:pt idx="25">
                  <c:v>42251.6875</c:v>
                </c:pt>
                <c:pt idx="26">
                  <c:v>42251.69583333333</c:v>
                </c:pt>
                <c:pt idx="27">
                  <c:v>42251.70416666667</c:v>
                </c:pt>
              </c:strCache>
            </c:strRef>
          </c:xVal>
          <c:yVal>
            <c:numRef>
              <c:f>FlightLog!$G$2:$G$9992</c:f>
              <c:numCache>
                <c:ptCount val="9991"/>
                <c:pt idx="0">
                  <c:v>27.29296875</c:v>
                </c:pt>
                <c:pt idx="1">
                  <c:v>28.26953125</c:v>
                </c:pt>
                <c:pt idx="2">
                  <c:v>26.31640625</c:v>
                </c:pt>
                <c:pt idx="3">
                  <c:v>24.36328125</c:v>
                </c:pt>
                <c:pt idx="4">
                  <c:v>25.33984375</c:v>
                </c:pt>
                <c:pt idx="5">
                  <c:v>21.43359375</c:v>
                </c:pt>
                <c:pt idx="6">
                  <c:v>18.50390625</c:v>
                </c:pt>
                <c:pt idx="7">
                  <c:v>17.52734375</c:v>
                </c:pt>
                <c:pt idx="8">
                  <c:v>13.621093750000002</c:v>
                </c:pt>
                <c:pt idx="9">
                  <c:v>13.621093750000002</c:v>
                </c:pt>
                <c:pt idx="10">
                  <c:v>10.691406250000002</c:v>
                </c:pt>
                <c:pt idx="11">
                  <c:v>8.738281250000002</c:v>
                </c:pt>
                <c:pt idx="12">
                  <c:v>1.9023437500000018</c:v>
                </c:pt>
                <c:pt idx="13">
                  <c:v>-1.0273437499999982</c:v>
                </c:pt>
                <c:pt idx="15">
                  <c:v>-9.816406249999998</c:v>
                </c:pt>
                <c:pt idx="16">
                  <c:v>-18.60546875</c:v>
                </c:pt>
                <c:pt idx="17">
                  <c:v>-23.48828125</c:v>
                </c:pt>
                <c:pt idx="18">
                  <c:v>-17.62890625</c:v>
                </c:pt>
                <c:pt idx="19">
                  <c:v>-16.65234375</c:v>
                </c:pt>
                <c:pt idx="20">
                  <c:v>-14.699218749999998</c:v>
                </c:pt>
                <c:pt idx="21">
                  <c:v>-7.863281249999998</c:v>
                </c:pt>
                <c:pt idx="22">
                  <c:v>-2.0039062499999982</c:v>
                </c:pt>
                <c:pt idx="24">
                  <c:v>12.644531250000002</c:v>
                </c:pt>
                <c:pt idx="25">
                  <c:v>14.597656250000002</c:v>
                </c:pt>
                <c:pt idx="26">
                  <c:v>23.38671875</c:v>
                </c:pt>
                <c:pt idx="27">
                  <c:v>25.33984375</c:v>
                </c:pt>
              </c:numCache>
            </c:numRef>
          </c:yVal>
          <c:smooth val="0"/>
        </c:ser>
        <c:axId val="44774762"/>
        <c:axId val="319675"/>
      </c:scatterChart>
      <c:valAx>
        <c:axId val="44774762"/>
        <c:scaling>
          <c:orientation val="minMax"/>
        </c:scaling>
        <c:axPos val="b"/>
        <c:majorGridlines>
          <c:spPr>
            <a:ln w="3175">
              <a:solidFill>
                <a:srgbClr val="C0C0C0"/>
              </a:solidFill>
            </a:ln>
          </c:spPr>
        </c:majorGridlines>
        <c:delete val="0"/>
        <c:numFmt formatCode="dd\-mmm\ hh:m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19675"/>
        <c:crossesAt val="-30"/>
        <c:crossBetween val="midCat"/>
        <c:dispUnits/>
      </c:valAx>
      <c:valAx>
        <c:axId val="319675"/>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4477476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Battery voltage (V)</a:t>
            </a:r>
          </a:p>
        </c:rich>
      </c:tx>
      <c:layout>
        <c:manualLayout>
          <c:xMode val="factor"/>
          <c:yMode val="factor"/>
          <c:x val="-0.00125"/>
          <c:y val="-0.0105"/>
        </c:manualLayout>
      </c:layout>
      <c:spPr>
        <a:noFill/>
        <a:ln w="3175">
          <a:noFill/>
        </a:ln>
      </c:spPr>
    </c:title>
    <c:plotArea>
      <c:layout>
        <c:manualLayout>
          <c:xMode val="edge"/>
          <c:yMode val="edge"/>
          <c:x val="0.0605"/>
          <c:y val="0.09975"/>
          <c:w val="0.94"/>
          <c:h val="0.91"/>
        </c:manualLayout>
      </c:layout>
      <c:scatterChart>
        <c:scatterStyle val="line"/>
        <c:varyColors val="0"/>
        <c:ser>
          <c:idx val="0"/>
          <c:order val="0"/>
          <c:tx>
            <c:strRef>
              <c:f>FlightLog!$E$1</c:f>
              <c:strCache>
                <c:ptCount val="1"/>
                <c:pt idx="0">
                  <c:v>Altitude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FlightLog!$A$2:$A$9992</c:f>
              <c:strCache>
                <c:ptCount val="9991"/>
                <c:pt idx="0">
                  <c:v>42251.4625</c:v>
                </c:pt>
                <c:pt idx="1">
                  <c:v>42251.47083333333</c:v>
                </c:pt>
                <c:pt idx="2">
                  <c:v>42251.4875</c:v>
                </c:pt>
                <c:pt idx="3">
                  <c:v>42251.504166666666</c:v>
                </c:pt>
                <c:pt idx="4">
                  <c:v>42251.5125</c:v>
                </c:pt>
                <c:pt idx="5">
                  <c:v>42251.520833333336</c:v>
                </c:pt>
                <c:pt idx="6">
                  <c:v>42251.52916666667</c:v>
                </c:pt>
                <c:pt idx="7">
                  <c:v>42251.5375</c:v>
                </c:pt>
                <c:pt idx="8">
                  <c:v>42251.54583333333</c:v>
                </c:pt>
                <c:pt idx="9">
                  <c:v>42251.55416666667</c:v>
                </c:pt>
                <c:pt idx="10">
                  <c:v>42251.5625</c:v>
                </c:pt>
                <c:pt idx="11">
                  <c:v>42251.57083333333</c:v>
                </c:pt>
                <c:pt idx="12">
                  <c:v>42251.57916666667</c:v>
                </c:pt>
                <c:pt idx="13">
                  <c:v>42251.5875</c:v>
                </c:pt>
                <c:pt idx="14">
                  <c:v>42251.59583333333</c:v>
                </c:pt>
                <c:pt idx="15">
                  <c:v>42251.604166666664</c:v>
                </c:pt>
                <c:pt idx="16">
                  <c:v>42251.6125</c:v>
                </c:pt>
                <c:pt idx="17">
                  <c:v>42251.620833333334</c:v>
                </c:pt>
                <c:pt idx="18">
                  <c:v>42251.629166666666</c:v>
                </c:pt>
                <c:pt idx="19">
                  <c:v>42251.6375</c:v>
                </c:pt>
                <c:pt idx="20">
                  <c:v>42251.645833333336</c:v>
                </c:pt>
                <c:pt idx="21">
                  <c:v>42251.65416666667</c:v>
                </c:pt>
                <c:pt idx="22">
                  <c:v>42251.6625</c:v>
                </c:pt>
                <c:pt idx="23">
                  <c:v>42251.67083333333</c:v>
                </c:pt>
                <c:pt idx="24">
                  <c:v>42251.680555555555</c:v>
                </c:pt>
                <c:pt idx="25">
                  <c:v>42251.6875</c:v>
                </c:pt>
                <c:pt idx="26">
                  <c:v>42251.69583333333</c:v>
                </c:pt>
                <c:pt idx="27">
                  <c:v>42251.70416666667</c:v>
                </c:pt>
              </c:strCache>
            </c:strRef>
          </c:xVal>
          <c:yVal>
            <c:numRef>
              <c:f>FlightLog!$H$2:$H$9992</c:f>
              <c:numCache>
                <c:ptCount val="9991"/>
                <c:pt idx="0">
                  <c:v>3.6328125</c:v>
                </c:pt>
                <c:pt idx="1">
                  <c:v>3.779296875</c:v>
                </c:pt>
                <c:pt idx="2">
                  <c:v>3.828125</c:v>
                </c:pt>
                <c:pt idx="3">
                  <c:v>3.779296875</c:v>
                </c:pt>
                <c:pt idx="4">
                  <c:v>3.779296875</c:v>
                </c:pt>
                <c:pt idx="5">
                  <c:v>3.828125</c:v>
                </c:pt>
                <c:pt idx="6">
                  <c:v>3.828125</c:v>
                </c:pt>
                <c:pt idx="7">
                  <c:v>3.828125</c:v>
                </c:pt>
                <c:pt idx="8">
                  <c:v>3.876953125</c:v>
                </c:pt>
                <c:pt idx="9">
                  <c:v>3.92578125</c:v>
                </c:pt>
                <c:pt idx="10">
                  <c:v>4.0234375</c:v>
                </c:pt>
                <c:pt idx="11">
                  <c:v>4.12109375</c:v>
                </c:pt>
                <c:pt idx="12">
                  <c:v>4.560546875</c:v>
                </c:pt>
                <c:pt idx="13">
                  <c:v>4.609375</c:v>
                </c:pt>
                <c:pt idx="15">
                  <c:v>4.70703125</c:v>
                </c:pt>
                <c:pt idx="16">
                  <c:v>4.755859375</c:v>
                </c:pt>
                <c:pt idx="17">
                  <c:v>4.853515625</c:v>
                </c:pt>
                <c:pt idx="18">
                  <c:v>4.755859375</c:v>
                </c:pt>
                <c:pt idx="19">
                  <c:v>4.8046875</c:v>
                </c:pt>
                <c:pt idx="20">
                  <c:v>4.560546875</c:v>
                </c:pt>
                <c:pt idx="21">
                  <c:v>4.658203125</c:v>
                </c:pt>
                <c:pt idx="22">
                  <c:v>4.267578125</c:v>
                </c:pt>
                <c:pt idx="24">
                  <c:v>4.4140625</c:v>
                </c:pt>
                <c:pt idx="25">
                  <c:v>4.267578125</c:v>
                </c:pt>
                <c:pt idx="26">
                  <c:v>3.974609375</c:v>
                </c:pt>
                <c:pt idx="27">
                  <c:v>4.072265625</c:v>
                </c:pt>
              </c:numCache>
            </c:numRef>
          </c:yVal>
          <c:smooth val="0"/>
        </c:ser>
        <c:axId val="2877076"/>
        <c:axId val="25893685"/>
      </c:scatterChart>
      <c:valAx>
        <c:axId val="2877076"/>
        <c:scaling>
          <c:orientation val="minMax"/>
        </c:scaling>
        <c:axPos val="b"/>
        <c:majorGridlines>
          <c:spPr>
            <a:ln w="3175">
              <a:solidFill>
                <a:srgbClr val="C0C0C0"/>
              </a:solidFill>
            </a:ln>
          </c:spPr>
        </c:majorGridlines>
        <c:delete val="0"/>
        <c:numFmt formatCode="dd\-mmm\ hh:m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5893685"/>
        <c:crosses val="autoZero"/>
        <c:crossBetween val="midCat"/>
        <c:dispUnits/>
      </c:valAx>
      <c:valAx>
        <c:axId val="25893685"/>
        <c:scaling>
          <c:orientation val="minMax"/>
          <c:min val="3"/>
        </c:scaling>
        <c:axPos val="l"/>
        <c:majorGridlines>
          <c:spPr>
            <a:ln w="3175">
              <a:solidFill>
                <a:srgbClr val="C0C0C0"/>
              </a:solidFill>
            </a:ln>
          </c:spPr>
        </c:majorGridlines>
        <c:delete val="0"/>
        <c:numFmt formatCode="#,##0.00" sourceLinked="0"/>
        <c:majorTickMark val="out"/>
        <c:minorTickMark val="none"/>
        <c:tickLblPos val="nextTo"/>
        <c:spPr>
          <a:ln w="3175">
            <a:solidFill>
              <a:srgbClr val="808080"/>
            </a:solidFill>
          </a:ln>
        </c:spPr>
        <c:crossAx val="287707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0</xdr:row>
      <xdr:rowOff>104775</xdr:rowOff>
    </xdr:from>
    <xdr:to>
      <xdr:col>11</xdr:col>
      <xdr:colOff>133350</xdr:colOff>
      <xdr:row>18</xdr:row>
      <xdr:rowOff>57150</xdr:rowOff>
    </xdr:to>
    <xdr:graphicFrame>
      <xdr:nvGraphicFramePr>
        <xdr:cNvPr id="1" name="Chart 2"/>
        <xdr:cNvGraphicFramePr/>
      </xdr:nvGraphicFramePr>
      <xdr:xfrm>
        <a:off x="3133725" y="104775"/>
        <a:ext cx="4876800" cy="2943225"/>
      </xdr:xfrm>
      <a:graphic>
        <a:graphicData uri="http://schemas.openxmlformats.org/drawingml/2006/chart">
          <c:chart xmlns:c="http://schemas.openxmlformats.org/drawingml/2006/chart" r:id="rId1"/>
        </a:graphicData>
      </a:graphic>
    </xdr:graphicFrame>
    <xdr:clientData/>
  </xdr:twoCellAnchor>
  <xdr:twoCellAnchor>
    <xdr:from>
      <xdr:col>11</xdr:col>
      <xdr:colOff>133350</xdr:colOff>
      <xdr:row>0</xdr:row>
      <xdr:rowOff>104775</xdr:rowOff>
    </xdr:from>
    <xdr:to>
      <xdr:col>17</xdr:col>
      <xdr:colOff>371475</xdr:colOff>
      <xdr:row>18</xdr:row>
      <xdr:rowOff>57150</xdr:rowOff>
    </xdr:to>
    <xdr:graphicFrame>
      <xdr:nvGraphicFramePr>
        <xdr:cNvPr id="2" name="Chart 3"/>
        <xdr:cNvGraphicFramePr/>
      </xdr:nvGraphicFramePr>
      <xdr:xfrm>
        <a:off x="8010525" y="104775"/>
        <a:ext cx="4876800" cy="2943225"/>
      </xdr:xfrm>
      <a:graphic>
        <a:graphicData uri="http://schemas.openxmlformats.org/drawingml/2006/chart">
          <c:chart xmlns:c="http://schemas.openxmlformats.org/drawingml/2006/chart" r:id="rId2"/>
        </a:graphicData>
      </a:graphic>
    </xdr:graphicFrame>
    <xdr:clientData/>
  </xdr:twoCellAnchor>
  <xdr:twoCellAnchor>
    <xdr:from>
      <xdr:col>4</xdr:col>
      <xdr:colOff>504825</xdr:colOff>
      <xdr:row>18</xdr:row>
      <xdr:rowOff>57150</xdr:rowOff>
    </xdr:from>
    <xdr:to>
      <xdr:col>11</xdr:col>
      <xdr:colOff>133350</xdr:colOff>
      <xdr:row>36</xdr:row>
      <xdr:rowOff>19050</xdr:rowOff>
    </xdr:to>
    <xdr:graphicFrame>
      <xdr:nvGraphicFramePr>
        <xdr:cNvPr id="3" name="Chart 4"/>
        <xdr:cNvGraphicFramePr/>
      </xdr:nvGraphicFramePr>
      <xdr:xfrm>
        <a:off x="3133725" y="3048000"/>
        <a:ext cx="4876800" cy="3009900"/>
      </xdr:xfrm>
      <a:graphic>
        <a:graphicData uri="http://schemas.openxmlformats.org/drawingml/2006/chart">
          <c:chart xmlns:c="http://schemas.openxmlformats.org/drawingml/2006/chart" r:id="rId3"/>
        </a:graphicData>
      </a:graphic>
    </xdr:graphicFrame>
    <xdr:clientData/>
  </xdr:twoCellAnchor>
  <xdr:twoCellAnchor>
    <xdr:from>
      <xdr:col>11</xdr:col>
      <xdr:colOff>133350</xdr:colOff>
      <xdr:row>18</xdr:row>
      <xdr:rowOff>57150</xdr:rowOff>
    </xdr:from>
    <xdr:to>
      <xdr:col>17</xdr:col>
      <xdr:colOff>371475</xdr:colOff>
      <xdr:row>36</xdr:row>
      <xdr:rowOff>19050</xdr:rowOff>
    </xdr:to>
    <xdr:graphicFrame>
      <xdr:nvGraphicFramePr>
        <xdr:cNvPr id="4" name="Chart 5"/>
        <xdr:cNvGraphicFramePr/>
      </xdr:nvGraphicFramePr>
      <xdr:xfrm>
        <a:off x="8010525" y="3048000"/>
        <a:ext cx="4876800" cy="30099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38100</xdr:rowOff>
    </xdr:from>
    <xdr:to>
      <xdr:col>11</xdr:col>
      <xdr:colOff>200025</xdr:colOff>
      <xdr:row>26</xdr:row>
      <xdr:rowOff>19050</xdr:rowOff>
    </xdr:to>
    <xdr:sp>
      <xdr:nvSpPr>
        <xdr:cNvPr id="1" name="htmlText"/>
        <xdr:cNvSpPr txBox="1">
          <a:spLocks noChangeArrowheads="1"/>
        </xdr:cNvSpPr>
      </xdr:nvSpPr>
      <xdr:spPr>
        <a:xfrm>
          <a:off x="257175" y="200025"/>
          <a:ext cx="6648450" cy="404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&lt;!DOCTYPE html&gt;
</a:t>
          </a:r>
          <a:r>
            <a:rPr lang="en-US" cap="none" sz="1100" b="0" i="0" u="none" baseline="0">
              <a:solidFill>
                <a:srgbClr val="000000"/>
              </a:solidFill>
              <a:latin typeface="Calibri"/>
              <a:ea typeface="Calibri"/>
              <a:cs typeface="Calibri"/>
            </a:rPr>
            <a:t>&lt;html&gt;
</a:t>
          </a:r>
          <a:r>
            <a:rPr lang="en-US" cap="none" sz="1100" b="0" i="0" u="none" baseline="0">
              <a:solidFill>
                <a:srgbClr val="000000"/>
              </a:solidFill>
              <a:latin typeface="Calibri"/>
              <a:ea typeface="Calibri"/>
              <a:cs typeface="Calibri"/>
            </a:rPr>
            <a:t>  &lt;head&gt;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&lt;meta http-equiv="refresh" content="300"&gt;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&lt;meta name="viewport" content="initial-scale=1.0, user-scalable=no"&gt;
</a:t>
          </a:r>
          <a:r>
            <a:rPr lang="en-US" cap="none" sz="1100" b="0" i="0" u="none" baseline="0">
              <a:solidFill>
                <a:srgbClr val="000000"/>
              </a:solidFill>
              <a:latin typeface="Calibri"/>
              <a:ea typeface="Calibri"/>
              <a:cs typeface="Calibri"/>
            </a:rPr>
            <a:t>    &lt;meta charset="utf-8"&gt;
</a:t>
          </a:r>
          <a:r>
            <a:rPr lang="en-US" cap="none" sz="1100" b="0" i="0" u="none" baseline="0">
              <a:solidFill>
                <a:srgbClr val="000000"/>
              </a:solidFill>
              <a:latin typeface="Calibri"/>
              <a:ea typeface="Calibri"/>
              <a:cs typeface="Calibri"/>
            </a:rPr>
            <a:t>    &lt;title&gt;Balloon track&lt;/title&gt;
</a:t>
          </a:r>
          <a:r>
            <a:rPr lang="en-US" cap="none" sz="1100" b="0" i="0" u="none" baseline="0">
              <a:solidFill>
                <a:srgbClr val="000000"/>
              </a:solidFill>
              <a:latin typeface="Calibri"/>
              <a:ea typeface="Calibri"/>
              <a:cs typeface="Calibri"/>
            </a:rPr>
            <a:t>    &lt;style&gt;
</a:t>
          </a:r>
          <a:r>
            <a:rPr lang="en-US" cap="none" sz="1100" b="0" i="0" u="none" baseline="0">
              <a:solidFill>
                <a:srgbClr val="000000"/>
              </a:solidFill>
              <a:latin typeface="Calibri"/>
              <a:ea typeface="Calibri"/>
              <a:cs typeface="Calibri"/>
            </a:rPr>
            <a:t>      html, body, #map-canvas {
</a:t>
          </a:r>
          <a:r>
            <a:rPr lang="en-US" cap="none" sz="1100" b="0" i="0" u="none" baseline="0">
              <a:solidFill>
                <a:srgbClr val="000000"/>
              </a:solidFill>
              <a:latin typeface="Calibri"/>
              <a:ea typeface="Calibri"/>
              <a:cs typeface="Calibri"/>
            </a:rPr>
            <a:t>        height: 95%;
</a:t>
          </a:r>
          <a:r>
            <a:rPr lang="en-US" cap="none" sz="1100" b="0" i="0" u="none" baseline="0">
              <a:solidFill>
                <a:srgbClr val="000000"/>
              </a:solidFill>
              <a:latin typeface="Calibri"/>
              <a:ea typeface="Calibri"/>
              <a:cs typeface="Calibri"/>
            </a:rPr>
            <a:t>        margin: 0;
</a:t>
          </a:r>
          <a:r>
            <a:rPr lang="en-US" cap="none" sz="1100" b="0" i="0" u="none" baseline="0">
              <a:solidFill>
                <a:srgbClr val="000000"/>
              </a:solidFill>
              <a:latin typeface="Calibri"/>
              <a:ea typeface="Calibri"/>
              <a:cs typeface="Calibri"/>
            </a:rPr>
            <a:t>        padding: 0;
</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&lt;/style&gt;
</a:t>
          </a:r>
          <a:r>
            <a:rPr lang="en-US" cap="none" sz="1100" b="0" i="0" u="none" baseline="0">
              <a:solidFill>
                <a:srgbClr val="000000"/>
              </a:solidFill>
              <a:latin typeface="Calibri"/>
              <a:ea typeface="Calibri"/>
              <a:cs typeface="Calibri"/>
            </a:rPr>
            <a:t>    &lt;script src="https://maps.googleapis.com/maps/api/js?v=3.exp&amp;signed_in=true"&gt;&lt;/script&gt;
</a:t>
          </a:r>
          <a:r>
            <a:rPr lang="en-US" cap="none" sz="1100" b="0" i="0" u="none" baseline="0">
              <a:solidFill>
                <a:srgbClr val="000000"/>
              </a:solidFill>
              <a:latin typeface="Calibri"/>
              <a:ea typeface="Calibri"/>
              <a:cs typeface="Calibri"/>
            </a:rPr>
            <a:t>    &lt;script&gt;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function initialize() {
</a:t>
          </a:r>
          <a:r>
            <a:rPr lang="en-US" cap="none" sz="1100" b="0" i="0" u="none" baseline="0">
              <a:solidFill>
                <a:srgbClr val="000000"/>
              </a:solidFill>
              <a:latin typeface="Calibri"/>
              <a:ea typeface="Calibri"/>
              <a:cs typeface="Calibri"/>
            </a:rPr>
            <a:t>  var mapOptions = {
</a:t>
          </a:r>
          <a:r>
            <a:rPr lang="en-US" cap="none" sz="1100" b="0" i="0" u="none" baseline="0">
              <a:solidFill>
                <a:srgbClr val="000000"/>
              </a:solidFill>
              <a:latin typeface="Calibri"/>
              <a:ea typeface="Calibri"/>
              <a:cs typeface="Calibri"/>
            </a:rPr>
            <a:t>    zoom: 3,
</a:t>
          </a:r>
          <a:r>
            <a:rPr lang="en-US" cap="none" sz="1100" b="0" i="0" u="none" baseline="0">
              <a:solidFill>
                <a:srgbClr val="000000"/>
              </a:solidFill>
              <a:latin typeface="Calibri"/>
              <a:ea typeface="Calibri"/>
              <a:cs typeface="Calibri"/>
            </a:rPr>
            <a:t>    center: new google.maps.LatLng(40, -60),
</a:t>
          </a:r>
          <a:r>
            <a:rPr lang="en-US" cap="none" sz="1100" b="0" i="0" u="none" baseline="0">
              <a:solidFill>
                <a:srgbClr val="000000"/>
              </a:solidFill>
              <a:latin typeface="Calibri"/>
              <a:ea typeface="Calibri"/>
              <a:cs typeface="Calibri"/>
            </a:rPr>
            <a:t>    mapTypeId: google.maps.MapTypeId.TERRAIN
</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var map = new google.maps.Map(document.getElementById('map-canvas'),
</a:t>
          </a:r>
          <a:r>
            <a:rPr lang="en-US" cap="none" sz="1100" b="0" i="0" u="none" baseline="0">
              <a:solidFill>
                <a:srgbClr val="000000"/>
              </a:solidFill>
              <a:latin typeface="Calibri"/>
              <a:ea typeface="Calibri"/>
              <a:cs typeface="Calibri"/>
            </a:rPr>
            <a:t>      mapOptions);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var flightPlanCoordinates = [
</a:t>
          </a:r>
          <a:r>
            <a:rPr lang="en-US" cap="none" sz="1100" b="0" i="0" u="none" baseline="0">
              <a:solidFill>
                <a:srgbClr val="000000"/>
              </a:solidFill>
              <a:latin typeface="Calibri"/>
              <a:ea typeface="Calibri"/>
              <a:cs typeface="Calibri"/>
            </a:rPr>
            <a:t>// #POSITION#
</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  var flightPath = new google.maps.Polyline({
</a:t>
          </a:r>
          <a:r>
            <a:rPr lang="en-US" cap="none" sz="1100" b="0" i="0" u="none" baseline="0">
              <a:solidFill>
                <a:srgbClr val="000000"/>
              </a:solidFill>
              <a:latin typeface="Calibri"/>
              <a:ea typeface="Calibri"/>
              <a:cs typeface="Calibri"/>
            </a:rPr>
            <a:t>    path: flightPlanCoordinates,
</a:t>
          </a:r>
          <a:r>
            <a:rPr lang="en-US" cap="none" sz="1100" b="0" i="0" u="none" baseline="0">
              <a:solidFill>
                <a:srgbClr val="000000"/>
              </a:solidFill>
              <a:latin typeface="Calibri"/>
              <a:ea typeface="Calibri"/>
              <a:cs typeface="Calibri"/>
            </a:rPr>
            <a:t>    geodesic: true,
</a:t>
          </a:r>
          <a:r>
            <a:rPr lang="en-US" cap="none" sz="1100" b="0" i="0" u="none" baseline="0">
              <a:solidFill>
                <a:srgbClr val="000000"/>
              </a:solidFill>
              <a:latin typeface="Calibri"/>
              <a:ea typeface="Calibri"/>
              <a:cs typeface="Calibri"/>
            </a:rPr>
            <a:t>    strokeColor: '#FF0000',
</a:t>
          </a:r>
          <a:r>
            <a:rPr lang="en-US" cap="none" sz="1100" b="0" i="0" u="none" baseline="0">
              <a:solidFill>
                <a:srgbClr val="000000"/>
              </a:solidFill>
              <a:latin typeface="Calibri"/>
              <a:ea typeface="Calibri"/>
              <a:cs typeface="Calibri"/>
            </a:rPr>
            <a:t>    strokeOpacity: 1.0,
</a:t>
          </a:r>
          <a:r>
            <a:rPr lang="en-US" cap="none" sz="1100" b="0" i="0" u="none" baseline="0">
              <a:solidFill>
                <a:srgbClr val="000000"/>
              </a:solidFill>
              <a:latin typeface="Calibri"/>
              <a:ea typeface="Calibri"/>
              <a:cs typeface="Calibri"/>
            </a:rPr>
            <a:t>    strokeWeight: 2
</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flightPath.setMap(map);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google.maps.event.addDomListener(window, 'load', initialize);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&lt;/script&gt;
</a:t>
          </a:r>
          <a:r>
            <a:rPr lang="en-US" cap="none" sz="1100" b="0" i="0" u="none" baseline="0">
              <a:solidFill>
                <a:srgbClr val="000000"/>
              </a:solidFill>
              <a:latin typeface="Calibri"/>
              <a:ea typeface="Calibri"/>
              <a:cs typeface="Calibri"/>
            </a:rPr>
            <a:t>  &lt;/head&gt;
</a:t>
          </a:r>
          <a:r>
            <a:rPr lang="en-US" cap="none" sz="1100" b="0" i="0" u="none" baseline="0">
              <a:solidFill>
                <a:srgbClr val="000000"/>
              </a:solidFill>
              <a:latin typeface="Calibri"/>
              <a:ea typeface="Calibri"/>
              <a:cs typeface="Calibri"/>
            </a:rPr>
            <a:t>  &lt;body&gt;
</a:t>
          </a:r>
          <a:r>
            <a:rPr lang="en-US" cap="none" sz="1100" b="0" i="0" u="none" baseline="0">
              <a:solidFill>
                <a:srgbClr val="000000"/>
              </a:solidFill>
              <a:latin typeface="Calibri"/>
              <a:ea typeface="Calibri"/>
              <a:cs typeface="Calibri"/>
            </a:rPr>
            <a:t>&lt;p&gt;Updated &lt;/p&gt;
</a:t>
          </a:r>
          <a:r>
            <a:rPr lang="en-US" cap="none" sz="1100" b="0" i="0" u="none" baseline="0">
              <a:solidFill>
                <a:srgbClr val="000000"/>
              </a:solidFill>
              <a:latin typeface="Calibri"/>
              <a:ea typeface="Calibri"/>
              <a:cs typeface="Calibri"/>
            </a:rPr>
            <a:t>    &lt;div id="map-canvas"&gt;&lt;/div&gt;
</a:t>
          </a:r>
          <a:r>
            <a:rPr lang="en-US" cap="none" sz="1100" b="0" i="0" u="none" baseline="0">
              <a:solidFill>
                <a:srgbClr val="000000"/>
              </a:solidFill>
              <a:latin typeface="Calibri"/>
              <a:ea typeface="Calibri"/>
              <a:cs typeface="Calibri"/>
            </a:rPr>
            <a:t>  &lt;/body&gt;
</a:t>
          </a:r>
          <a:r>
            <a:rPr lang="en-US" cap="none" sz="1100" b="0" i="0" u="none" baseline="0">
              <a:solidFill>
                <a:srgbClr val="000000"/>
              </a:solidFill>
              <a:latin typeface="Calibri"/>
              <a:ea typeface="Calibri"/>
              <a:cs typeface="Calibri"/>
            </a:rPr>
            <a:t>&lt;/html&gt;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B2:X33"/>
  <sheetViews>
    <sheetView tabSelected="1" zoomScale="75" zoomScaleNormal="75" zoomScalePageLayoutView="0" workbookViewId="0" topLeftCell="A1">
      <selection activeCell="T27" sqref="T27"/>
    </sheetView>
  </sheetViews>
  <sheetFormatPr defaultColWidth="9.140625" defaultRowHeight="12.75"/>
  <cols>
    <col min="2" max="2" width="9.57421875" style="0" customWidth="1"/>
    <col min="3" max="3" width="14.00390625" style="0" bestFit="1" customWidth="1"/>
    <col min="4" max="4" width="6.7109375" style="0" customWidth="1"/>
    <col min="8" max="8" width="23.8515625" style="0" customWidth="1"/>
    <col min="15" max="15" width="23.8515625" style="0" customWidth="1"/>
    <col min="20" max="20" width="16.421875" style="0" bestFit="1" customWidth="1"/>
    <col min="23" max="23" width="14.7109375" style="0" bestFit="1" customWidth="1"/>
    <col min="24" max="24" width="21.00390625" style="0" customWidth="1"/>
  </cols>
  <sheetData>
    <row r="1" ht="12.75" thickBot="1"/>
    <row r="2" spans="2:24" ht="12.75">
      <c r="B2" s="9" t="s">
        <v>20</v>
      </c>
      <c r="W2" s="37" t="s">
        <v>28</v>
      </c>
      <c r="X2" s="50"/>
    </row>
    <row r="3" spans="2:24" ht="12.75">
      <c r="B3" s="8"/>
      <c r="W3" s="34" t="s">
        <v>5</v>
      </c>
      <c r="X3" s="35">
        <v>42251.705555555556</v>
      </c>
    </row>
    <row r="4" spans="2:24" ht="12.75">
      <c r="B4" s="8" t="s">
        <v>30</v>
      </c>
      <c r="W4" s="34" t="s">
        <v>43</v>
      </c>
      <c r="X4" s="35">
        <v>42251.71944444445</v>
      </c>
    </row>
    <row r="5" spans="2:24" ht="13.5" thickBot="1">
      <c r="B5" s="8" t="s">
        <v>31</v>
      </c>
      <c r="W5" s="36" t="s">
        <v>44</v>
      </c>
      <c r="X5" s="51" t="s">
        <v>48</v>
      </c>
    </row>
    <row r="6" ht="12.75">
      <c r="B6" s="8" t="s">
        <v>32</v>
      </c>
    </row>
    <row r="7" ht="12.75">
      <c r="B7" s="8" t="s">
        <v>33</v>
      </c>
    </row>
    <row r="11" ht="12.75" thickBot="1"/>
    <row r="12" spans="2:4" ht="13.5">
      <c r="B12" s="16" t="s">
        <v>29</v>
      </c>
      <c r="C12" s="55" t="s">
        <v>49</v>
      </c>
      <c r="D12" s="56"/>
    </row>
    <row r="13" spans="2:4" ht="13.5">
      <c r="B13" s="28" t="s">
        <v>7</v>
      </c>
      <c r="C13" s="57" t="s">
        <v>13</v>
      </c>
      <c r="D13" s="54"/>
    </row>
    <row r="14" spans="2:4" ht="13.5">
      <c r="B14" s="28" t="s">
        <v>26</v>
      </c>
      <c r="C14" s="58">
        <v>1</v>
      </c>
      <c r="D14" s="54"/>
    </row>
    <row r="15" spans="2:4" ht="13.5">
      <c r="B15" s="28" t="s">
        <v>19</v>
      </c>
      <c r="C15" s="53">
        <v>42251.444444444445</v>
      </c>
      <c r="D15" s="54"/>
    </row>
    <row r="16" spans="2:4" ht="13.5">
      <c r="B16" s="28" t="s">
        <v>24</v>
      </c>
      <c r="C16" s="29"/>
      <c r="D16" s="38">
        <v>0</v>
      </c>
    </row>
    <row r="17" spans="2:4" ht="14.25" thickBot="1">
      <c r="B17" s="17" t="s">
        <v>25</v>
      </c>
      <c r="C17" s="30"/>
      <c r="D17" s="39">
        <v>0</v>
      </c>
    </row>
    <row r="18" ht="12.75" thickBot="1"/>
    <row r="19" spans="2:4" ht="13.5">
      <c r="B19" s="18" t="s">
        <v>6</v>
      </c>
      <c r="C19" s="10">
        <v>42251.70416666667</v>
      </c>
      <c r="D19" s="19"/>
    </row>
    <row r="20" spans="2:4" ht="13.5">
      <c r="B20" s="20" t="s">
        <v>23</v>
      </c>
      <c r="C20" s="27">
        <f>TrackTime-C15</f>
        <v>0.25972222222480923</v>
      </c>
      <c r="D20" s="21"/>
    </row>
    <row r="21" spans="2:4" ht="13.5">
      <c r="B21" s="20" t="s">
        <v>1</v>
      </c>
      <c r="C21" s="26">
        <f>LogDistance</f>
        <v>56.213107027578495</v>
      </c>
      <c r="D21" s="21" t="s">
        <v>4</v>
      </c>
    </row>
    <row r="22" spans="2:4" ht="13.5">
      <c r="B22" s="20" t="s">
        <v>7</v>
      </c>
      <c r="C22" s="11" t="s">
        <v>13</v>
      </c>
      <c r="D22" s="21"/>
    </row>
    <row r="23" spans="2:4" ht="13.5">
      <c r="B23" s="20" t="s">
        <v>8</v>
      </c>
      <c r="C23" s="11" t="s">
        <v>73</v>
      </c>
      <c r="D23" s="21"/>
    </row>
    <row r="24" spans="2:4" ht="13.5">
      <c r="B24" s="20" t="s">
        <v>21</v>
      </c>
      <c r="C24" s="11">
        <v>44.4375</v>
      </c>
      <c r="D24" s="21"/>
    </row>
    <row r="25" spans="2:4" ht="13.5">
      <c r="B25" s="20" t="s">
        <v>22</v>
      </c>
      <c r="C25" s="11">
        <v>-80.45833333333333</v>
      </c>
      <c r="D25" s="21"/>
    </row>
    <row r="26" spans="2:4" ht="13.5">
      <c r="B26" s="20" t="s">
        <v>0</v>
      </c>
      <c r="C26" s="12">
        <v>13</v>
      </c>
      <c r="D26" s="21" t="s">
        <v>3</v>
      </c>
    </row>
    <row r="27" spans="2:4" ht="13.5">
      <c r="B27" s="20" t="s">
        <v>9</v>
      </c>
      <c r="C27" s="12"/>
      <c r="D27" s="21" t="s">
        <v>16</v>
      </c>
    </row>
    <row r="28" spans="2:4" ht="13.5">
      <c r="B28" s="20" t="s">
        <v>10</v>
      </c>
      <c r="C28" s="12"/>
      <c r="D28" s="21" t="s">
        <v>35</v>
      </c>
    </row>
    <row r="29" spans="2:4" ht="13.5">
      <c r="B29" s="22" t="s">
        <v>11</v>
      </c>
      <c r="C29" s="13">
        <v>25.33984375</v>
      </c>
      <c r="D29" s="21" t="s">
        <v>17</v>
      </c>
    </row>
    <row r="30" spans="2:4" ht="13.5">
      <c r="B30" s="23" t="s">
        <v>12</v>
      </c>
      <c r="C30" s="14">
        <v>4.072265625</v>
      </c>
      <c r="D30" s="21" t="s">
        <v>18</v>
      </c>
    </row>
    <row r="31" spans="2:4" ht="13.5">
      <c r="B31" s="20" t="s">
        <v>14</v>
      </c>
      <c r="C31" s="12">
        <v>0</v>
      </c>
      <c r="D31" s="21"/>
    </row>
    <row r="32" spans="2:4" ht="14.25" thickBot="1">
      <c r="B32" s="24" t="s">
        <v>15</v>
      </c>
      <c r="C32" s="15">
        <v>0</v>
      </c>
      <c r="D32" s="25"/>
    </row>
    <row r="33" ht="12">
      <c r="C33" s="1"/>
    </row>
  </sheetData>
  <sheetProtection/>
  <mergeCells count="4">
    <mergeCell ref="C15:D15"/>
    <mergeCell ref="C12:D12"/>
    <mergeCell ref="C13:D13"/>
    <mergeCell ref="C14:D14"/>
  </mergeCells>
  <printOptions/>
  <pageMargins left="0.75" right="0.75" top="1" bottom="1" header="0.5" footer="0.5"/>
  <pageSetup orientation="portrait" paperSize="9"/>
  <drawing r:id="rId2"/>
  <legacyDrawing r:id="rId1"/>
</worksheet>
</file>

<file path=xl/worksheets/sheet2.xml><?xml version="1.0" encoding="utf-8"?>
<worksheet xmlns="http://schemas.openxmlformats.org/spreadsheetml/2006/main" xmlns:r="http://schemas.openxmlformats.org/officeDocument/2006/relationships">
  <sheetPr codeName="Sheet4"/>
  <dimension ref="A1:Q36"/>
  <sheetViews>
    <sheetView zoomScalePageLayoutView="0" workbookViewId="0" topLeftCell="A1">
      <selection activeCell="G20" sqref="G20"/>
    </sheetView>
  </sheetViews>
  <sheetFormatPr defaultColWidth="9.140625" defaultRowHeight="12.75"/>
  <cols>
    <col min="1" max="1" width="16.57421875" style="3" customWidth="1"/>
    <col min="7" max="7" width="9.140625" style="5" customWidth="1"/>
    <col min="8" max="8" width="9.140625" style="7" customWidth="1"/>
    <col min="13" max="13" width="11.8515625" style="33" customWidth="1"/>
    <col min="14" max="14" width="18.57421875" style="0" customWidth="1"/>
    <col min="15" max="16" width="9.140625" style="44" customWidth="1"/>
  </cols>
  <sheetData>
    <row r="1" spans="1:17" ht="25.5" customHeight="1">
      <c r="A1" s="2" t="s">
        <v>6</v>
      </c>
      <c r="B1" s="1" t="s">
        <v>7</v>
      </c>
      <c r="C1" s="1" t="s">
        <v>8</v>
      </c>
      <c r="D1" s="1" t="s">
        <v>0</v>
      </c>
      <c r="E1" s="1" t="s">
        <v>9</v>
      </c>
      <c r="F1" s="1" t="s">
        <v>10</v>
      </c>
      <c r="G1" s="4" t="s">
        <v>11</v>
      </c>
      <c r="H1" s="6" t="s">
        <v>12</v>
      </c>
      <c r="I1" s="1" t="s">
        <v>14</v>
      </c>
      <c r="J1" s="1" t="s">
        <v>15</v>
      </c>
      <c r="K1" s="1" t="s">
        <v>21</v>
      </c>
      <c r="L1" s="1" t="s">
        <v>22</v>
      </c>
      <c r="M1" s="32">
        <f>SUM(M2:M65536)</f>
        <v>56.213107027578495</v>
      </c>
      <c r="N1" s="1" t="s">
        <v>27</v>
      </c>
      <c r="O1" s="45" t="s">
        <v>36</v>
      </c>
      <c r="P1" s="45" t="s">
        <v>37</v>
      </c>
      <c r="Q1" s="1" t="s">
        <v>38</v>
      </c>
    </row>
    <row r="2" spans="1:17" ht="12">
      <c r="A2" s="3">
        <v>42251.4625</v>
      </c>
      <c r="B2" t="s">
        <v>13</v>
      </c>
      <c r="C2" t="s">
        <v>34</v>
      </c>
      <c r="D2">
        <v>13</v>
      </c>
      <c r="E2">
        <v>420</v>
      </c>
      <c r="F2">
        <v>0</v>
      </c>
      <c r="G2" s="5">
        <v>27.29296875</v>
      </c>
      <c r="H2" s="7">
        <v>3.6328125</v>
      </c>
      <c r="I2">
        <v>1</v>
      </c>
      <c r="J2">
        <v>1</v>
      </c>
      <c r="K2">
        <v>44.10416666666666</v>
      </c>
      <c r="L2">
        <v>-80.04166666666667</v>
      </c>
      <c r="N2" t="s">
        <v>51</v>
      </c>
      <c r="O2" s="44">
        <v>1</v>
      </c>
      <c r="Q2">
        <v>195</v>
      </c>
    </row>
    <row r="3" spans="1:14" ht="12">
      <c r="A3" s="3">
        <v>42251.47083333333</v>
      </c>
      <c r="B3" t="s">
        <v>13</v>
      </c>
      <c r="C3" t="s">
        <v>34</v>
      </c>
      <c r="D3">
        <v>13</v>
      </c>
      <c r="E3">
        <v>420</v>
      </c>
      <c r="F3">
        <v>0</v>
      </c>
      <c r="G3" s="5">
        <v>28.26953125</v>
      </c>
      <c r="H3" s="7">
        <v>3.779296875</v>
      </c>
      <c r="I3">
        <v>1</v>
      </c>
      <c r="J3">
        <v>1</v>
      </c>
      <c r="K3">
        <v>44.10416666666666</v>
      </c>
      <c r="L3">
        <v>-80.04166666666667</v>
      </c>
      <c r="N3" t="s">
        <v>52</v>
      </c>
    </row>
    <row r="4" spans="1:17" ht="12">
      <c r="A4" s="3">
        <v>42251.4875</v>
      </c>
      <c r="B4" t="s">
        <v>13</v>
      </c>
      <c r="C4" s="1" t="s">
        <v>34</v>
      </c>
      <c r="D4">
        <v>13</v>
      </c>
      <c r="E4">
        <v>440</v>
      </c>
      <c r="F4">
        <v>0</v>
      </c>
      <c r="G4" s="5">
        <v>26.31640625</v>
      </c>
      <c r="H4" s="7">
        <v>3.828125</v>
      </c>
      <c r="I4">
        <v>1</v>
      </c>
      <c r="J4">
        <v>1</v>
      </c>
      <c r="K4">
        <v>44.10416666666666</v>
      </c>
      <c r="L4">
        <v>-80.04166666666667</v>
      </c>
      <c r="M4" s="33">
        <v>0</v>
      </c>
      <c r="N4" t="s">
        <v>53</v>
      </c>
      <c r="O4" s="44">
        <v>1</v>
      </c>
      <c r="P4" s="44">
        <v>1</v>
      </c>
      <c r="Q4">
        <v>195</v>
      </c>
    </row>
    <row r="5" spans="1:17" ht="12">
      <c r="A5" s="3">
        <v>42251.504166666666</v>
      </c>
      <c r="B5" t="s">
        <v>13</v>
      </c>
      <c r="C5" t="s">
        <v>34</v>
      </c>
      <c r="D5">
        <v>13</v>
      </c>
      <c r="E5">
        <v>440</v>
      </c>
      <c r="F5">
        <v>0</v>
      </c>
      <c r="G5" s="5">
        <v>24.36328125</v>
      </c>
      <c r="H5" s="7">
        <v>3.779296875</v>
      </c>
      <c r="I5">
        <v>1</v>
      </c>
      <c r="J5">
        <v>1</v>
      </c>
      <c r="K5">
        <v>44.10416666666666</v>
      </c>
      <c r="L5">
        <v>-80.04166666666667</v>
      </c>
      <c r="M5" s="33">
        <v>0</v>
      </c>
      <c r="N5" t="s">
        <v>54</v>
      </c>
      <c r="O5" s="44">
        <v>4</v>
      </c>
      <c r="P5" s="44">
        <v>8</v>
      </c>
      <c r="Q5">
        <v>13769</v>
      </c>
    </row>
    <row r="6" spans="1:17" ht="12">
      <c r="A6" s="3">
        <v>42251.5125</v>
      </c>
      <c r="B6" t="s">
        <v>13</v>
      </c>
      <c r="C6" t="s">
        <v>34</v>
      </c>
      <c r="D6">
        <v>13</v>
      </c>
      <c r="E6">
        <v>720</v>
      </c>
      <c r="F6">
        <v>20</v>
      </c>
      <c r="G6" s="5">
        <v>25.33984375</v>
      </c>
      <c r="H6" s="7">
        <v>3.779296875</v>
      </c>
      <c r="I6">
        <v>1</v>
      </c>
      <c r="J6">
        <v>1</v>
      </c>
      <c r="K6">
        <v>44.10416666666666</v>
      </c>
      <c r="L6">
        <v>-80.04166666666667</v>
      </c>
      <c r="M6" s="33">
        <v>0</v>
      </c>
      <c r="N6" t="s">
        <v>55</v>
      </c>
      <c r="O6" s="44">
        <v>1</v>
      </c>
      <c r="P6" s="44">
        <v>9</v>
      </c>
      <c r="Q6">
        <v>13769</v>
      </c>
    </row>
    <row r="7" spans="1:17" ht="12">
      <c r="A7" s="3">
        <v>42251.520833333336</v>
      </c>
      <c r="B7" t="s">
        <v>13</v>
      </c>
      <c r="C7" t="s">
        <v>57</v>
      </c>
      <c r="D7">
        <v>13</v>
      </c>
      <c r="E7">
        <v>1420</v>
      </c>
      <c r="F7">
        <v>18</v>
      </c>
      <c r="G7" s="5">
        <v>21.43359375</v>
      </c>
      <c r="H7" s="7">
        <v>3.828125</v>
      </c>
      <c r="I7">
        <v>1</v>
      </c>
      <c r="J7">
        <v>1</v>
      </c>
      <c r="K7">
        <v>44.1875</v>
      </c>
      <c r="L7">
        <v>-80.125</v>
      </c>
      <c r="M7" s="33">
        <v>11.405024244303577</v>
      </c>
      <c r="N7" t="s">
        <v>56</v>
      </c>
      <c r="O7" s="44">
        <v>6</v>
      </c>
      <c r="P7" s="44">
        <v>6</v>
      </c>
      <c r="Q7">
        <v>13769</v>
      </c>
    </row>
    <row r="8" spans="1:17" ht="12">
      <c r="A8" s="3">
        <v>42251.52916666667</v>
      </c>
      <c r="B8" t="s">
        <v>13</v>
      </c>
      <c r="C8" t="s">
        <v>59</v>
      </c>
      <c r="D8">
        <v>13</v>
      </c>
      <c r="E8">
        <v>2200</v>
      </c>
      <c r="F8">
        <v>14</v>
      </c>
      <c r="G8" s="5">
        <v>18.50390625</v>
      </c>
      <c r="H8" s="7">
        <v>3.828125</v>
      </c>
      <c r="I8">
        <v>1</v>
      </c>
      <c r="J8">
        <v>1</v>
      </c>
      <c r="K8">
        <v>44.1875</v>
      </c>
      <c r="L8">
        <v>-80.20833333333333</v>
      </c>
      <c r="M8" s="33">
        <v>6.644476063320879</v>
      </c>
      <c r="N8" t="s">
        <v>58</v>
      </c>
      <c r="O8" s="44">
        <v>12</v>
      </c>
      <c r="P8" s="44">
        <v>7</v>
      </c>
      <c r="Q8">
        <v>13769</v>
      </c>
    </row>
    <row r="9" spans="1:17" ht="12">
      <c r="A9" s="3">
        <v>42251.5375</v>
      </c>
      <c r="B9" t="s">
        <v>13</v>
      </c>
      <c r="C9" t="s">
        <v>61</v>
      </c>
      <c r="D9">
        <v>13</v>
      </c>
      <c r="E9">
        <v>3020</v>
      </c>
      <c r="F9">
        <v>12</v>
      </c>
      <c r="G9" s="5">
        <v>17.52734375</v>
      </c>
      <c r="H9" s="7">
        <v>3.828125</v>
      </c>
      <c r="I9">
        <v>1</v>
      </c>
      <c r="J9">
        <v>1</v>
      </c>
      <c r="K9">
        <v>44.22916666666666</v>
      </c>
      <c r="L9">
        <v>-80.29166666666667</v>
      </c>
      <c r="M9" s="33">
        <v>8.098371991961622</v>
      </c>
      <c r="N9" t="s">
        <v>60</v>
      </c>
      <c r="O9" s="44">
        <v>10</v>
      </c>
      <c r="P9" s="44">
        <v>13</v>
      </c>
      <c r="Q9">
        <v>13769</v>
      </c>
    </row>
    <row r="10" spans="1:17" ht="12">
      <c r="A10" s="3">
        <v>42251.54583333333</v>
      </c>
      <c r="B10" t="s">
        <v>13</v>
      </c>
      <c r="C10" t="s">
        <v>63</v>
      </c>
      <c r="D10">
        <v>13</v>
      </c>
      <c r="E10">
        <v>3780</v>
      </c>
      <c r="F10">
        <v>10</v>
      </c>
      <c r="G10" s="5">
        <v>13.621093750000002</v>
      </c>
      <c r="H10" s="7">
        <v>3.876953125</v>
      </c>
      <c r="I10">
        <v>1</v>
      </c>
      <c r="J10">
        <v>1</v>
      </c>
      <c r="K10">
        <v>44.27083333333334</v>
      </c>
      <c r="L10">
        <v>-80.29166666666667</v>
      </c>
      <c r="M10" s="33">
        <v>4.633118030664949</v>
      </c>
      <c r="N10" t="s">
        <v>62</v>
      </c>
      <c r="O10" s="44">
        <v>10</v>
      </c>
      <c r="P10" s="44">
        <v>1</v>
      </c>
      <c r="Q10">
        <v>13769</v>
      </c>
    </row>
    <row r="11" spans="1:17" ht="12">
      <c r="A11" s="3">
        <v>42251.55416666667</v>
      </c>
      <c r="B11" t="s">
        <v>13</v>
      </c>
      <c r="C11" t="s">
        <v>63</v>
      </c>
      <c r="D11">
        <v>13</v>
      </c>
      <c r="E11">
        <v>4540</v>
      </c>
      <c r="F11">
        <v>14</v>
      </c>
      <c r="G11" s="5">
        <v>13.621093750000002</v>
      </c>
      <c r="H11" s="7">
        <v>3.92578125</v>
      </c>
      <c r="I11">
        <v>1</v>
      </c>
      <c r="J11">
        <v>1</v>
      </c>
      <c r="K11">
        <v>44.27083333333334</v>
      </c>
      <c r="L11">
        <v>-80.29166666666667</v>
      </c>
      <c r="M11" s="33">
        <v>0</v>
      </c>
      <c r="N11" t="s">
        <v>64</v>
      </c>
      <c r="O11" s="44">
        <v>3</v>
      </c>
      <c r="P11" s="44">
        <v>2</v>
      </c>
      <c r="Q11">
        <v>13769</v>
      </c>
    </row>
    <row r="12" spans="1:14" ht="12">
      <c r="A12" s="3">
        <v>42251.5625</v>
      </c>
      <c r="B12" t="s">
        <v>13</v>
      </c>
      <c r="C12" t="s">
        <v>66</v>
      </c>
      <c r="D12">
        <v>13</v>
      </c>
      <c r="E12">
        <v>5320</v>
      </c>
      <c r="F12">
        <v>4</v>
      </c>
      <c r="G12" s="5">
        <v>10.691406250000002</v>
      </c>
      <c r="H12" s="7">
        <v>4.0234375</v>
      </c>
      <c r="I12">
        <v>1</v>
      </c>
      <c r="J12">
        <v>1</v>
      </c>
      <c r="K12">
        <v>44.3125</v>
      </c>
      <c r="L12">
        <v>-80.29166666666667</v>
      </c>
      <c r="M12" s="33">
        <v>4.633118030664949</v>
      </c>
      <c r="N12" t="s">
        <v>65</v>
      </c>
    </row>
    <row r="13" spans="1:17" ht="12">
      <c r="A13" s="3">
        <v>42251.57083333333</v>
      </c>
      <c r="B13" t="s">
        <v>13</v>
      </c>
      <c r="C13" t="s">
        <v>68</v>
      </c>
      <c r="D13">
        <v>13</v>
      </c>
      <c r="E13">
        <v>6060</v>
      </c>
      <c r="F13">
        <v>8</v>
      </c>
      <c r="G13" s="52">
        <v>8.738281250000002</v>
      </c>
      <c r="H13" s="7">
        <v>4.12109375</v>
      </c>
      <c r="I13">
        <v>1</v>
      </c>
      <c r="J13">
        <v>1</v>
      </c>
      <c r="K13">
        <v>44.35416666666666</v>
      </c>
      <c r="L13">
        <v>-80.375</v>
      </c>
      <c r="M13" s="33">
        <v>8.086801939198725</v>
      </c>
      <c r="N13" t="s">
        <v>67</v>
      </c>
      <c r="O13" s="44">
        <v>8</v>
      </c>
      <c r="P13" s="44">
        <v>4</v>
      </c>
      <c r="Q13">
        <v>13769</v>
      </c>
    </row>
    <row r="14" spans="1:17" ht="12">
      <c r="A14" s="3">
        <v>42251.57916666667</v>
      </c>
      <c r="B14" t="s">
        <v>13</v>
      </c>
      <c r="C14" t="s">
        <v>68</v>
      </c>
      <c r="D14">
        <v>13</v>
      </c>
      <c r="E14">
        <v>6980</v>
      </c>
      <c r="F14">
        <v>12</v>
      </c>
      <c r="G14" s="52">
        <v>1.9023437500000018</v>
      </c>
      <c r="H14" s="7">
        <v>4.560546875</v>
      </c>
      <c r="I14">
        <v>1</v>
      </c>
      <c r="J14">
        <v>1</v>
      </c>
      <c r="K14">
        <v>44.35416666666666</v>
      </c>
      <c r="L14">
        <v>-80.375</v>
      </c>
      <c r="M14" s="33">
        <v>0</v>
      </c>
      <c r="N14" t="s">
        <v>69</v>
      </c>
      <c r="O14" s="44">
        <v>3</v>
      </c>
      <c r="P14" s="44">
        <v>10</v>
      </c>
      <c r="Q14">
        <v>13769</v>
      </c>
    </row>
    <row r="15" spans="1:17" ht="12">
      <c r="A15" s="3">
        <v>42251.5875</v>
      </c>
      <c r="B15" t="s">
        <v>13</v>
      </c>
      <c r="C15" t="s">
        <v>71</v>
      </c>
      <c r="D15">
        <v>13</v>
      </c>
      <c r="E15">
        <v>7880</v>
      </c>
      <c r="F15">
        <v>6</v>
      </c>
      <c r="G15" s="52">
        <v>-1.0273437499999982</v>
      </c>
      <c r="H15" s="7">
        <v>4.609375</v>
      </c>
      <c r="I15">
        <v>1</v>
      </c>
      <c r="J15">
        <v>1</v>
      </c>
      <c r="K15">
        <v>44.39583333333334</v>
      </c>
      <c r="L15">
        <v>-80.375</v>
      </c>
      <c r="M15" s="33">
        <v>4.633118029691673</v>
      </c>
      <c r="N15" t="s">
        <v>70</v>
      </c>
      <c r="O15" s="44">
        <v>9</v>
      </c>
      <c r="P15" s="44">
        <v>8</v>
      </c>
      <c r="Q15">
        <v>13769</v>
      </c>
    </row>
    <row r="16" spans="1:17" ht="12">
      <c r="A16" s="3">
        <v>42251.59583333333</v>
      </c>
      <c r="B16" t="s">
        <v>13</v>
      </c>
      <c r="C16" t="s">
        <v>50</v>
      </c>
      <c r="D16">
        <v>13</v>
      </c>
      <c r="G16" s="52"/>
      <c r="O16" s="44">
        <v>4</v>
      </c>
      <c r="Q16">
        <v>13769</v>
      </c>
    </row>
    <row r="17" spans="1:17" ht="12">
      <c r="A17" s="3">
        <v>42251.604166666664</v>
      </c>
      <c r="B17" t="s">
        <v>13</v>
      </c>
      <c r="C17" t="s">
        <v>73</v>
      </c>
      <c r="D17">
        <v>13</v>
      </c>
      <c r="E17">
        <v>9980</v>
      </c>
      <c r="F17">
        <v>2</v>
      </c>
      <c r="G17" s="52">
        <v>-9.816406249999998</v>
      </c>
      <c r="H17" s="7">
        <v>4.70703125</v>
      </c>
      <c r="I17">
        <v>1</v>
      </c>
      <c r="J17">
        <v>1</v>
      </c>
      <c r="K17">
        <v>44.4375</v>
      </c>
      <c r="L17">
        <v>-80.45833333333333</v>
      </c>
      <c r="M17" s="33">
        <v>8.079078697772125</v>
      </c>
      <c r="N17" t="s">
        <v>72</v>
      </c>
      <c r="O17" s="44">
        <v>3</v>
      </c>
      <c r="P17" s="44">
        <v>5</v>
      </c>
      <c r="Q17">
        <v>1056</v>
      </c>
    </row>
    <row r="18" spans="1:17" ht="12">
      <c r="A18" s="3">
        <v>42251.6125</v>
      </c>
      <c r="B18" t="s">
        <v>13</v>
      </c>
      <c r="C18" t="s">
        <v>73</v>
      </c>
      <c r="D18">
        <v>13</v>
      </c>
      <c r="E18">
        <v>11040</v>
      </c>
      <c r="F18">
        <v>4</v>
      </c>
      <c r="G18" s="52">
        <v>-18.60546875</v>
      </c>
      <c r="H18" s="7">
        <v>4.755859375</v>
      </c>
      <c r="I18">
        <v>1</v>
      </c>
      <c r="J18">
        <v>1</v>
      </c>
      <c r="K18">
        <v>44.4375</v>
      </c>
      <c r="L18">
        <v>-80.45833333333333</v>
      </c>
      <c r="M18" s="33">
        <v>0</v>
      </c>
      <c r="N18" t="s">
        <v>74</v>
      </c>
      <c r="O18" s="44">
        <v>2</v>
      </c>
      <c r="P18" s="44">
        <v>4</v>
      </c>
      <c r="Q18">
        <v>1949</v>
      </c>
    </row>
    <row r="19" spans="1:17" ht="12">
      <c r="A19" s="3">
        <v>42251.620833333334</v>
      </c>
      <c r="B19" t="s">
        <v>13</v>
      </c>
      <c r="C19" t="s">
        <v>73</v>
      </c>
      <c r="D19">
        <v>13</v>
      </c>
      <c r="G19" s="52">
        <v>-23.48828125</v>
      </c>
      <c r="H19" s="7">
        <v>4.853515625</v>
      </c>
      <c r="I19">
        <v>0</v>
      </c>
      <c r="J19">
        <v>0</v>
      </c>
      <c r="K19">
        <v>44.4375</v>
      </c>
      <c r="L19">
        <v>-80.45833333333333</v>
      </c>
      <c r="M19" s="33">
        <v>0</v>
      </c>
      <c r="N19" t="s">
        <v>75</v>
      </c>
      <c r="O19" s="44">
        <v>6</v>
      </c>
      <c r="P19" s="44">
        <v>5</v>
      </c>
      <c r="Q19">
        <v>1717</v>
      </c>
    </row>
    <row r="20" spans="1:17" ht="12">
      <c r="A20" s="3">
        <v>42251.629166666666</v>
      </c>
      <c r="B20" t="s">
        <v>13</v>
      </c>
      <c r="C20" s="1" t="s">
        <v>73</v>
      </c>
      <c r="D20">
        <v>13</v>
      </c>
      <c r="G20" s="52">
        <v>-17.62890625</v>
      </c>
      <c r="H20" s="7">
        <v>4.755859375</v>
      </c>
      <c r="I20">
        <v>0</v>
      </c>
      <c r="J20">
        <v>0</v>
      </c>
      <c r="K20">
        <v>44.4375</v>
      </c>
      <c r="L20">
        <v>-80.45833333333333</v>
      </c>
      <c r="M20" s="33">
        <v>0</v>
      </c>
      <c r="N20" t="s">
        <v>76</v>
      </c>
      <c r="O20" s="44">
        <v>5</v>
      </c>
      <c r="P20" s="44">
        <v>5</v>
      </c>
      <c r="Q20">
        <v>1949</v>
      </c>
    </row>
    <row r="21" spans="1:17" ht="12">
      <c r="A21" s="3">
        <v>42251.6375</v>
      </c>
      <c r="B21" t="s">
        <v>13</v>
      </c>
      <c r="C21" s="1" t="s">
        <v>73</v>
      </c>
      <c r="D21">
        <v>13</v>
      </c>
      <c r="G21" s="52">
        <v>-16.65234375</v>
      </c>
      <c r="H21" s="7">
        <v>4.8046875</v>
      </c>
      <c r="I21">
        <v>0</v>
      </c>
      <c r="J21">
        <v>0</v>
      </c>
      <c r="K21">
        <v>44.4375</v>
      </c>
      <c r="L21">
        <v>-80.45833333333333</v>
      </c>
      <c r="M21" s="33">
        <v>0</v>
      </c>
      <c r="N21" t="s">
        <v>77</v>
      </c>
      <c r="O21" s="44">
        <v>1</v>
      </c>
      <c r="P21" s="44">
        <v>6</v>
      </c>
      <c r="Q21">
        <v>759</v>
      </c>
    </row>
    <row r="22" spans="1:17" ht="12">
      <c r="A22" s="3">
        <v>42251.645833333336</v>
      </c>
      <c r="B22" t="s">
        <v>13</v>
      </c>
      <c r="C22" s="1" t="s">
        <v>73</v>
      </c>
      <c r="D22">
        <v>13</v>
      </c>
      <c r="G22" s="52">
        <v>-14.699218749999998</v>
      </c>
      <c r="H22" s="7">
        <v>4.560546875</v>
      </c>
      <c r="I22">
        <v>0</v>
      </c>
      <c r="J22">
        <v>0</v>
      </c>
      <c r="K22">
        <v>44.4375</v>
      </c>
      <c r="L22">
        <v>-80.45833333333333</v>
      </c>
      <c r="M22" s="33">
        <v>0</v>
      </c>
      <c r="N22" t="s">
        <v>78</v>
      </c>
      <c r="O22" s="44">
        <v>1</v>
      </c>
      <c r="P22" s="44">
        <v>2</v>
      </c>
      <c r="Q22">
        <v>759</v>
      </c>
    </row>
    <row r="23" spans="1:16" ht="12">
      <c r="A23" s="3">
        <v>42251.65416666667</v>
      </c>
      <c r="B23" t="s">
        <v>13</v>
      </c>
      <c r="C23" s="1" t="s">
        <v>73</v>
      </c>
      <c r="D23">
        <v>13</v>
      </c>
      <c r="G23" s="52">
        <v>-7.863281249999998</v>
      </c>
      <c r="H23" s="7">
        <v>4.658203125</v>
      </c>
      <c r="I23">
        <v>0</v>
      </c>
      <c r="J23">
        <v>0</v>
      </c>
      <c r="K23">
        <v>44.4375</v>
      </c>
      <c r="L23">
        <v>-80.45833333333333</v>
      </c>
      <c r="M23" s="33">
        <v>0</v>
      </c>
      <c r="N23" t="s">
        <v>79</v>
      </c>
      <c r="P23" s="44">
        <v>7</v>
      </c>
    </row>
    <row r="24" spans="1:16" ht="12">
      <c r="A24" s="3">
        <v>42251.6625</v>
      </c>
      <c r="B24" t="s">
        <v>13</v>
      </c>
      <c r="C24" s="1" t="s">
        <v>73</v>
      </c>
      <c r="D24">
        <v>13</v>
      </c>
      <c r="G24" s="52">
        <v>-2.0039062499999982</v>
      </c>
      <c r="H24" s="7">
        <v>4.267578125</v>
      </c>
      <c r="I24">
        <v>0</v>
      </c>
      <c r="J24">
        <v>0</v>
      </c>
      <c r="K24">
        <v>44.4375</v>
      </c>
      <c r="L24">
        <v>-80.45833333333333</v>
      </c>
      <c r="M24" s="33">
        <v>0</v>
      </c>
      <c r="N24" t="s">
        <v>80</v>
      </c>
      <c r="P24" s="44">
        <v>8</v>
      </c>
    </row>
    <row r="25" spans="1:17" ht="12">
      <c r="A25" s="3">
        <v>42251.67083333333</v>
      </c>
      <c r="B25" t="s">
        <v>13</v>
      </c>
      <c r="C25" s="1" t="s">
        <v>50</v>
      </c>
      <c r="D25">
        <v>13</v>
      </c>
      <c r="G25" s="52"/>
      <c r="O25" s="44">
        <v>11</v>
      </c>
      <c r="Q25">
        <v>1299</v>
      </c>
    </row>
    <row r="26" spans="1:16" ht="12">
      <c r="A26" s="3">
        <v>42251.680555555555</v>
      </c>
      <c r="C26" s="1"/>
      <c r="G26" s="52">
        <v>12.644531250000002</v>
      </c>
      <c r="H26" s="7">
        <v>4.4140625</v>
      </c>
      <c r="I26">
        <v>0</v>
      </c>
      <c r="J26">
        <v>0</v>
      </c>
      <c r="N26" t="s">
        <v>82</v>
      </c>
      <c r="P26" s="44">
        <v>4</v>
      </c>
    </row>
    <row r="27" spans="1:17" ht="12">
      <c r="A27" s="3">
        <v>42251.6875</v>
      </c>
      <c r="B27" t="s">
        <v>13</v>
      </c>
      <c r="C27" s="1" t="s">
        <v>73</v>
      </c>
      <c r="D27">
        <v>13</v>
      </c>
      <c r="G27" s="52">
        <v>14.597656250000002</v>
      </c>
      <c r="H27" s="7">
        <v>4.267578125</v>
      </c>
      <c r="I27">
        <v>0</v>
      </c>
      <c r="J27">
        <v>0</v>
      </c>
      <c r="K27">
        <v>44.4375</v>
      </c>
      <c r="L27">
        <v>-80.45833333333333</v>
      </c>
      <c r="M27" s="33">
        <v>0</v>
      </c>
      <c r="N27" t="s">
        <v>83</v>
      </c>
      <c r="O27" s="44">
        <v>3</v>
      </c>
      <c r="P27" s="44">
        <v>6</v>
      </c>
      <c r="Q27">
        <v>759</v>
      </c>
    </row>
    <row r="28" spans="1:17" ht="12">
      <c r="A28" s="3">
        <v>42251.69583333333</v>
      </c>
      <c r="B28" t="s">
        <v>13</v>
      </c>
      <c r="C28" s="1" t="s">
        <v>73</v>
      </c>
      <c r="D28">
        <v>13</v>
      </c>
      <c r="G28" s="5">
        <v>23.38671875</v>
      </c>
      <c r="H28" s="7">
        <v>3.974609375</v>
      </c>
      <c r="I28">
        <v>0</v>
      </c>
      <c r="J28">
        <v>0</v>
      </c>
      <c r="K28">
        <v>44.4375</v>
      </c>
      <c r="L28">
        <v>-80.45833333333333</v>
      </c>
      <c r="M28" s="33">
        <v>0</v>
      </c>
      <c r="N28" t="s">
        <v>84</v>
      </c>
      <c r="O28" s="44">
        <v>3</v>
      </c>
      <c r="P28" s="44">
        <v>4</v>
      </c>
      <c r="Q28">
        <v>682</v>
      </c>
    </row>
    <row r="29" spans="1:17" ht="12">
      <c r="A29" s="3">
        <v>42251.70416666667</v>
      </c>
      <c r="B29" t="s">
        <v>13</v>
      </c>
      <c r="C29" s="1" t="s">
        <v>73</v>
      </c>
      <c r="D29">
        <v>13</v>
      </c>
      <c r="G29" s="5">
        <v>25.33984375</v>
      </c>
      <c r="H29" s="7">
        <v>4.072265625</v>
      </c>
      <c r="I29">
        <v>0</v>
      </c>
      <c r="J29">
        <v>0</v>
      </c>
      <c r="K29">
        <v>44.4375</v>
      </c>
      <c r="L29">
        <v>-80.45833333333333</v>
      </c>
      <c r="M29" s="33">
        <v>0</v>
      </c>
      <c r="N29" t="s">
        <v>85</v>
      </c>
      <c r="O29" s="44">
        <v>6</v>
      </c>
      <c r="P29" s="44">
        <v>6</v>
      </c>
      <c r="Q29">
        <v>1056</v>
      </c>
    </row>
    <row r="30" spans="1:3" ht="12">
      <c r="C30" s="1"/>
    </row>
    <row r="31" spans="1:3" ht="12">
      <c r="C31" s="1"/>
    </row>
    <row r="32" spans="1:3" ht="12">
      <c r="C32" s="1"/>
    </row>
    <row r="33" spans="1:3" ht="12">
      <c r="C33" s="1"/>
    </row>
    <row r="34" spans="1:3" ht="12">
      <c r="C34" s="1"/>
    </row>
    <row r="35" spans="1:3" ht="12">
      <c r="C35" s="1"/>
    </row>
    <row r="36" spans="1:3" ht="12">
      <c r="C36" s="1"/>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ext"/>
  <dimension ref="O7:O7"/>
  <sheetViews>
    <sheetView zoomScalePageLayoutView="0" workbookViewId="0" topLeftCell="A1">
      <selection activeCell="N12" sqref="N12"/>
    </sheetView>
  </sheetViews>
  <sheetFormatPr defaultColWidth="9.140625" defaultRowHeight="12.75"/>
  <sheetData>
    <row r="7" ht="14.25">
      <c r="O7" s="31"/>
    </row>
  </sheetData>
  <sheetProtection selectLockedCells="1"/>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5"/>
  <dimension ref="A1:H2"/>
  <sheetViews>
    <sheetView zoomScalePageLayoutView="0" workbookViewId="0" topLeftCell="A29">
      <selection activeCell="F43" sqref="F43"/>
    </sheetView>
  </sheetViews>
  <sheetFormatPr defaultColWidth="9.140625" defaultRowHeight="12.75"/>
  <cols>
    <col min="1" max="1" width="13.140625" style="46" customWidth="1"/>
    <col min="2" max="3" width="9.140625" style="42" customWidth="1"/>
    <col min="4" max="5" width="11.57421875" style="48" customWidth="1"/>
    <col min="6" max="6" width="9.7109375" style="40" bestFit="1" customWidth="1"/>
    <col min="7" max="7" width="12.421875" style="40" bestFit="1" customWidth="1"/>
    <col min="8" max="8" width="109.00390625" style="0" customWidth="1"/>
  </cols>
  <sheetData>
    <row r="1" spans="1:8" ht="12">
      <c r="A1" s="47" t="s">
        <v>2</v>
      </c>
      <c r="B1" s="43" t="s">
        <v>45</v>
      </c>
      <c r="C1" s="43" t="s">
        <v>42</v>
      </c>
      <c r="D1" s="49" t="s">
        <v>46</v>
      </c>
      <c r="E1" s="49" t="s">
        <v>47</v>
      </c>
      <c r="F1" s="41" t="s">
        <v>39</v>
      </c>
      <c r="G1" s="41" t="s">
        <v>40</v>
      </c>
      <c r="H1" s="1" t="s">
        <v>41</v>
      </c>
    </row>
    <row r="2" spans="1:8" ht="12">
      <c r="A2" s="46">
        <v>42251</v>
      </c>
      <c r="B2" s="42">
        <v>0</v>
      </c>
      <c r="C2" s="42">
        <v>0</v>
      </c>
      <c r="D2" s="48">
        <v>42251.4625</v>
      </c>
      <c r="E2" s="48">
        <v>42251.705555555556</v>
      </c>
      <c r="H2" s="1" t="s">
        <v>81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dc:creator>
  <cp:keywords/>
  <dc:description/>
  <cp:lastModifiedBy>Hans Summers</cp:lastModifiedBy>
  <dcterms:created xsi:type="dcterms:W3CDTF">2015-07-16T12:49:01Z</dcterms:created>
  <dcterms:modified xsi:type="dcterms:W3CDTF">2015-09-09T04:32:19Z</dcterms:modified>
  <cp:category/>
  <cp:version/>
  <cp:contentType/>
  <cp:contentStatus/>
</cp:coreProperties>
</file>